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tigner\Documents\Docs\TNPA\Membership\PR-Newsletters\"/>
    </mc:Choice>
  </mc:AlternateContent>
  <xr:revisionPtr revIDLastSave="0" documentId="13_ncr:1_{870FC5B5-5E2C-4E5E-B38A-4C0449F73FE3}" xr6:coauthVersionLast="36" xr6:coauthVersionMax="36" xr10:uidLastSave="{00000000-0000-0000-0000-000000000000}"/>
  <bookViews>
    <workbookView xWindow="0" yWindow="0" windowWidth="15345" windowHeight="4470" activeTab="2" xr2:uid="{00000000-000D-0000-FFFF-FFFF00000000}"/>
  </bookViews>
  <sheets>
    <sheet name="Non Profit Letters" sheetId="1" r:id="rId1"/>
    <sheet name="Non Profit Flats" sheetId="4" r:id="rId2"/>
    <sheet name="First Class" sheetId="5" r:id="rId3"/>
  </sheets>
  <definedNames>
    <definedName name="_xlnm.Print_Area" localSheetId="2">'First Class'!$A$1:$P$43</definedName>
    <definedName name="_xlnm.Print_Area" localSheetId="1">'Non Profit Flats'!$A$1:$P$46</definedName>
    <definedName name="_xlnm.Print_Area" localSheetId="0">'Non Profit Letters'!$A$1:$M$27</definedName>
  </definedNames>
  <calcPr calcId="191029"/>
</workbook>
</file>

<file path=xl/calcChain.xml><?xml version="1.0" encoding="utf-8"?>
<calcChain xmlns="http://schemas.openxmlformats.org/spreadsheetml/2006/main">
  <c r="N39" i="5" l="1"/>
  <c r="N38" i="5"/>
  <c r="N37" i="5"/>
  <c r="N36" i="5"/>
  <c r="G39" i="5"/>
  <c r="G38" i="5"/>
  <c r="G37" i="5"/>
  <c r="G36" i="5"/>
  <c r="D41" i="5"/>
  <c r="D39" i="5"/>
  <c r="D38" i="5"/>
  <c r="D37" i="5"/>
  <c r="D36" i="5"/>
  <c r="J25" i="1"/>
  <c r="G25" i="1"/>
  <c r="D25" i="1"/>
  <c r="D31" i="4"/>
  <c r="M41" i="4"/>
  <c r="G10" i="5"/>
  <c r="J12" i="4"/>
  <c r="J11" i="4"/>
  <c r="J10" i="4"/>
  <c r="G13" i="4"/>
  <c r="G12" i="4"/>
  <c r="G11" i="4"/>
  <c r="G10" i="4"/>
  <c r="D13" i="4"/>
  <c r="D12" i="4"/>
  <c r="D11" i="4"/>
  <c r="D10" i="4"/>
  <c r="G9" i="5"/>
  <c r="G8" i="5"/>
  <c r="G7" i="5"/>
  <c r="G6" i="5"/>
  <c r="P36" i="4"/>
  <c r="P37" i="4"/>
  <c r="P38" i="4"/>
  <c r="P39" i="4"/>
  <c r="P40" i="4"/>
  <c r="P41" i="4"/>
  <c r="M20" i="4"/>
  <c r="M19" i="4"/>
  <c r="M18" i="4"/>
  <c r="M17" i="4"/>
  <c r="M16" i="4"/>
  <c r="M15" i="4"/>
  <c r="D5" i="4"/>
  <c r="G5" i="4"/>
  <c r="J5" i="4"/>
  <c r="D6" i="4"/>
  <c r="G6" i="4"/>
  <c r="J6" i="4"/>
  <c r="D7" i="4"/>
  <c r="G7" i="4"/>
  <c r="J7" i="4"/>
  <c r="D8" i="4"/>
  <c r="G8" i="4"/>
  <c r="D15" i="4"/>
  <c r="G15" i="4"/>
  <c r="J15" i="4"/>
  <c r="D16" i="4"/>
  <c r="G16" i="4"/>
  <c r="J16" i="4"/>
  <c r="D17" i="4"/>
  <c r="G17" i="4"/>
  <c r="J17" i="4"/>
  <c r="D18" i="4"/>
  <c r="G18" i="4"/>
  <c r="J18" i="4"/>
  <c r="D19" i="4"/>
  <c r="G19" i="4"/>
  <c r="J19" i="4"/>
  <c r="D20" i="4"/>
  <c r="G20" i="4"/>
  <c r="J20" i="4"/>
  <c r="D26" i="4"/>
  <c r="G26" i="4"/>
  <c r="J26" i="4"/>
  <c r="M26" i="4"/>
  <c r="D27" i="4"/>
  <c r="G27" i="4"/>
  <c r="J27" i="4"/>
  <c r="M27" i="4"/>
  <c r="D28" i="4"/>
  <c r="G28" i="4"/>
  <c r="J28" i="4"/>
  <c r="M28" i="4"/>
  <c r="D29" i="4"/>
  <c r="G29" i="4"/>
  <c r="J29" i="4"/>
  <c r="G31" i="4"/>
  <c r="J31" i="4"/>
  <c r="M31" i="4"/>
  <c r="D32" i="4"/>
  <c r="G32" i="4"/>
  <c r="J32" i="4"/>
  <c r="M32" i="4"/>
  <c r="D33" i="4"/>
  <c r="G33" i="4"/>
  <c r="J33" i="4"/>
  <c r="M33" i="4"/>
  <c r="D34" i="4"/>
  <c r="G34" i="4"/>
  <c r="J34" i="4"/>
  <c r="D36" i="4"/>
  <c r="G36" i="4"/>
  <c r="J36" i="4"/>
  <c r="M36" i="4"/>
  <c r="D37" i="4"/>
  <c r="G37" i="4"/>
  <c r="J37" i="4"/>
  <c r="M37" i="4"/>
  <c r="D38" i="4"/>
  <c r="G38" i="4"/>
  <c r="J38" i="4"/>
  <c r="M38" i="4"/>
  <c r="D39" i="4"/>
  <c r="G39" i="4"/>
  <c r="J39" i="4"/>
  <c r="M39" i="4"/>
  <c r="D40" i="4"/>
  <c r="G40" i="4"/>
  <c r="J40" i="4"/>
  <c r="M40" i="4"/>
  <c r="D41" i="4"/>
  <c r="G41" i="4"/>
  <c r="J41" i="4"/>
  <c r="D6" i="5"/>
  <c r="J6" i="5"/>
  <c r="M6" i="5"/>
  <c r="D7" i="5"/>
  <c r="J7" i="5"/>
  <c r="M7" i="5"/>
  <c r="D8" i="5"/>
  <c r="J8" i="5"/>
  <c r="M8" i="5"/>
  <c r="D9" i="5"/>
  <c r="J9" i="5"/>
  <c r="M9" i="5"/>
  <c r="D10" i="5"/>
  <c r="J10" i="5"/>
  <c r="M10" i="5"/>
  <c r="D15" i="5"/>
  <c r="G15" i="5"/>
  <c r="J15" i="5"/>
  <c r="M15" i="5"/>
  <c r="P15" i="5"/>
  <c r="D16" i="5"/>
  <c r="G16" i="5"/>
  <c r="J16" i="5"/>
  <c r="M16" i="5"/>
  <c r="P16" i="5"/>
  <c r="D17" i="5"/>
  <c r="G17" i="5"/>
  <c r="J17" i="5"/>
  <c r="M17" i="5"/>
  <c r="P17" i="5"/>
  <c r="D18" i="5"/>
  <c r="G18" i="5"/>
  <c r="J18" i="5"/>
  <c r="M18" i="5"/>
  <c r="P18" i="5"/>
  <c r="D19" i="5"/>
  <c r="G19" i="5"/>
  <c r="J19" i="5"/>
  <c r="M19" i="5"/>
  <c r="P19" i="5"/>
  <c r="D20" i="5"/>
  <c r="G20" i="5"/>
  <c r="J20" i="5"/>
  <c r="M20" i="5"/>
  <c r="P20" i="5"/>
  <c r="D21" i="5"/>
  <c r="G21" i="5"/>
  <c r="J21" i="5"/>
  <c r="M21" i="5"/>
  <c r="P21" i="5"/>
  <c r="D22" i="5"/>
  <c r="G22" i="5"/>
  <c r="J22" i="5"/>
  <c r="M22" i="5"/>
  <c r="P22" i="5"/>
  <c r="D23" i="5"/>
  <c r="G23" i="5"/>
  <c r="J23" i="5"/>
  <c r="M23" i="5"/>
  <c r="P23" i="5"/>
  <c r="D24" i="5"/>
  <c r="G24" i="5"/>
  <c r="J24" i="5"/>
  <c r="M24" i="5"/>
  <c r="P24" i="5"/>
  <c r="D25" i="5"/>
  <c r="G25" i="5"/>
  <c r="J25" i="5"/>
  <c r="M25" i="5"/>
  <c r="P25" i="5"/>
  <c r="D26" i="5"/>
  <c r="G26" i="5"/>
  <c r="J26" i="5"/>
  <c r="M26" i="5"/>
  <c r="P26" i="5"/>
  <c r="D27" i="5"/>
  <c r="G27" i="5"/>
  <c r="J27" i="5"/>
  <c r="M27" i="5"/>
  <c r="P27" i="5"/>
  <c r="K36" i="5"/>
  <c r="K37" i="5"/>
  <c r="K38" i="5"/>
  <c r="K39" i="5"/>
  <c r="D5" i="1"/>
  <c r="G5" i="1"/>
  <c r="J5" i="1"/>
  <c r="D6" i="1"/>
  <c r="G6" i="1"/>
  <c r="J6" i="1"/>
  <c r="D7" i="1"/>
  <c r="G7" i="1"/>
  <c r="D9" i="1"/>
  <c r="G9" i="1"/>
  <c r="J9" i="1"/>
  <c r="D10" i="1"/>
  <c r="G10" i="1"/>
  <c r="D12" i="1"/>
  <c r="G12" i="1"/>
  <c r="J12" i="1"/>
  <c r="D13" i="1"/>
  <c r="G13" i="1"/>
  <c r="J13" i="1"/>
  <c r="D14" i="1"/>
  <c r="J14" i="1"/>
  <c r="D15" i="1"/>
  <c r="G15" i="1"/>
  <c r="D17" i="1"/>
  <c r="G17" i="1"/>
  <c r="J17" i="1"/>
  <c r="D18" i="1"/>
  <c r="G18" i="1"/>
  <c r="J18" i="1"/>
  <c r="D19" i="1"/>
  <c r="G19" i="1"/>
  <c r="J19" i="1"/>
  <c r="D20" i="1"/>
  <c r="G20" i="1"/>
  <c r="J20" i="1"/>
  <c r="D22" i="1"/>
  <c r="G22" i="1"/>
  <c r="J22" i="1"/>
  <c r="D23" i="1"/>
  <c r="G23" i="1"/>
  <c r="J23" i="1"/>
  <c r="D24" i="1"/>
  <c r="G24" i="1"/>
  <c r="J24" i="1"/>
</calcChain>
</file>

<file path=xl/sharedStrings.xml><?xml version="1.0" encoding="utf-8"?>
<sst xmlns="http://schemas.openxmlformats.org/spreadsheetml/2006/main" count="225" uniqueCount="76">
  <si>
    <t>Present</t>
  </si>
  <si>
    <t>Variance</t>
  </si>
  <si>
    <t>3 Digit Barcode</t>
  </si>
  <si>
    <t>5 Digit Barcode</t>
  </si>
  <si>
    <t>Not Available</t>
  </si>
  <si>
    <t>AUTOMATION</t>
  </si>
  <si>
    <t>ENHANCED CARRIER ROUTE</t>
  </si>
  <si>
    <t>ENCHANCED CARRIER ROUTE</t>
  </si>
  <si>
    <t>ADC</t>
  </si>
  <si>
    <t>Mixed ADC</t>
  </si>
  <si>
    <t>NON AUTOMATION</t>
  </si>
  <si>
    <t>Basic</t>
  </si>
  <si>
    <t>High Density</t>
  </si>
  <si>
    <t>Saturation</t>
  </si>
  <si>
    <t xml:space="preserve">5 Digit </t>
  </si>
  <si>
    <t xml:space="preserve">3 Digit </t>
  </si>
  <si>
    <t xml:space="preserve">Mixed AADC </t>
  </si>
  <si>
    <t xml:space="preserve">AADC </t>
  </si>
  <si>
    <t xml:space="preserve">Mixed ADC </t>
  </si>
  <si>
    <t>Weight not Over (ounces)</t>
  </si>
  <si>
    <t>Tier</t>
  </si>
  <si>
    <t>Per Piece Price</t>
  </si>
  <si>
    <t xml:space="preserve">Weight not Over (ounces) </t>
  </si>
  <si>
    <t>COMMERCIAL FLATS</t>
  </si>
  <si>
    <t>RETAILSINGLE PIECE</t>
  </si>
  <si>
    <t>High Density Plus</t>
  </si>
  <si>
    <t>5 Digit Scheme</t>
  </si>
  <si>
    <t>3 Digit Scheme</t>
  </si>
  <si>
    <t xml:space="preserve">High Density </t>
  </si>
  <si>
    <t>Flats</t>
  </si>
  <si>
    <t>Postcard</t>
  </si>
  <si>
    <t xml:space="preserve"> NDC Entry Pound Price</t>
  </si>
  <si>
    <t>DSCF Entry Pound Price</t>
  </si>
  <si>
    <t>DDU Entry</t>
  </si>
  <si>
    <t xml:space="preserve">ADC </t>
  </si>
  <si>
    <t xml:space="preserve">Postcard </t>
  </si>
  <si>
    <t xml:space="preserve">Basic </t>
  </si>
  <si>
    <t>5 Digit Pallet</t>
  </si>
  <si>
    <t>EDDM Saturation</t>
  </si>
  <si>
    <t>EDDM Saturatiom</t>
  </si>
  <si>
    <r>
      <t>For pieces weighing</t>
    </r>
    <r>
      <rPr>
        <b/>
        <sz val="12"/>
        <color indexed="10"/>
        <rFont val="Arial"/>
        <family val="2"/>
      </rPr>
      <t xml:space="preserve"> 3.5 ounces *</t>
    </r>
    <r>
      <rPr>
        <sz val="12"/>
        <rFont val="Arial"/>
        <family val="2"/>
      </rPr>
      <t xml:space="preserve"> (0.21875 pounds) or less</t>
    </r>
  </si>
  <si>
    <t>Keys &amp; Devices</t>
  </si>
  <si>
    <t>Basic 5 Digit Pallet</t>
  </si>
  <si>
    <r>
      <t xml:space="preserve">MACHINABLE </t>
    </r>
    <r>
      <rPr>
        <b/>
        <sz val="12"/>
        <color indexed="10"/>
        <rFont val="Arial"/>
        <family val="2"/>
      </rPr>
      <t>(up to 3.5 ounces)</t>
    </r>
  </si>
  <si>
    <r>
      <t xml:space="preserve">AUTOMATION </t>
    </r>
    <r>
      <rPr>
        <b/>
        <sz val="12"/>
        <color indexed="10"/>
        <rFont val="Arial"/>
        <family val="2"/>
      </rPr>
      <t>(up to 3.5 ounces)</t>
    </r>
  </si>
  <si>
    <t>For pieces weighing 4.0 ounces (.0250 pounds) or less</t>
  </si>
  <si>
    <t>Presorted</t>
  </si>
  <si>
    <r>
      <t xml:space="preserve">AUTOMATION CARRIER ROUTE </t>
    </r>
    <r>
      <rPr>
        <b/>
        <sz val="12"/>
        <color indexed="10"/>
        <rFont val="Arial"/>
        <family val="2"/>
      </rPr>
      <t>(3.5 ounces or less)</t>
    </r>
  </si>
  <si>
    <r>
      <t xml:space="preserve"> NON AUTOMATION CARRIER ROUTE </t>
    </r>
    <r>
      <rPr>
        <b/>
        <sz val="12"/>
        <color indexed="10"/>
        <rFont val="Arial"/>
        <family val="2"/>
      </rPr>
      <t>(4.0 ounces or less)</t>
    </r>
  </si>
  <si>
    <t>Origin Pound Price</t>
  </si>
  <si>
    <r>
      <t xml:space="preserve">For pieces weighing </t>
    </r>
    <r>
      <rPr>
        <b/>
        <sz val="12"/>
        <rFont val="Arial"/>
        <family val="2"/>
      </rPr>
      <t>more</t>
    </r>
    <r>
      <rPr>
        <sz val="12"/>
        <rFont val="Arial"/>
        <family val="2"/>
      </rPr>
      <t xml:space="preserve"> than 4.0 ounces (.0250 pounds) </t>
    </r>
  </si>
  <si>
    <r>
      <rPr>
        <b/>
        <sz val="12"/>
        <color indexed="10"/>
        <rFont val="Arial"/>
        <family val="2"/>
      </rPr>
      <t xml:space="preserve">PROPOSED </t>
    </r>
    <r>
      <rPr>
        <b/>
        <sz val="12"/>
        <rFont val="Arial"/>
        <family val="2"/>
      </rPr>
      <t>PROPOSED USPS</t>
    </r>
    <r>
      <rPr>
        <b/>
        <sz val="12"/>
        <color indexed="10"/>
        <rFont val="Arial"/>
        <family val="2"/>
      </rPr>
      <t xml:space="preserve"> NON PROFIT</t>
    </r>
    <r>
      <rPr>
        <b/>
        <sz val="12"/>
        <rFont val="Arial"/>
        <family val="2"/>
      </rPr>
      <t xml:space="preserve"> STANDARD FLAT SIZE MAIL WEIGHING MORE THAN 4.0 OUNCES.  SUBJECT TO BOTH PIECE AND POUND PRICE</t>
    </r>
  </si>
  <si>
    <t xml:space="preserve"> Presorted Machinable   </t>
  </si>
  <si>
    <t>The above prices do not reflect the additional $0.003 cent discount for Full Service IMb mail.</t>
  </si>
  <si>
    <t xml:space="preserve">2020 Rates Retail Letters &amp; Cards </t>
  </si>
  <si>
    <t>Letter and Cards</t>
  </si>
  <si>
    <t>January 24, 2021</t>
  </si>
  <si>
    <t>Carrier Route Basic</t>
  </si>
  <si>
    <r>
      <t xml:space="preserve">NON MACHINABLE </t>
    </r>
    <r>
      <rPr>
        <b/>
        <sz val="12"/>
        <color indexed="10"/>
        <rFont val="Arial"/>
        <family val="2"/>
      </rPr>
      <t>(4 ounces or less)</t>
    </r>
  </si>
  <si>
    <t>PROPOSED USPS FIRST CLASS POSTAGE PRICES EFFECTIVE January 24, 2021</t>
  </si>
  <si>
    <t>The above prices do not reflect the additional $0.001 cent discount for mail entered under Seamless Acception</t>
  </si>
  <si>
    <t>Current Single Piece</t>
  </si>
  <si>
    <t>Current Machinable Metered</t>
  </si>
  <si>
    <t>2021 Proposed Machinable Metered</t>
  </si>
  <si>
    <t>2021 Proposed Single Piece</t>
  </si>
  <si>
    <t>2021 Proposed Price</t>
  </si>
  <si>
    <t xml:space="preserve">2021 Proposed Price </t>
  </si>
  <si>
    <t>Present Price</t>
  </si>
  <si>
    <t>Permit Imprint Application Fee</t>
  </si>
  <si>
    <t>First Class and Marketing Class Annual Bulk Fee</t>
  </si>
  <si>
    <r>
      <t>PROPOSED USPS</t>
    </r>
    <r>
      <rPr>
        <b/>
        <sz val="12"/>
        <color indexed="10"/>
        <rFont val="Arial"/>
        <family val="2"/>
      </rPr>
      <t xml:space="preserve"> NON PROFIT </t>
    </r>
    <r>
      <rPr>
        <b/>
        <sz val="12"/>
        <rFont val="Arial"/>
        <family val="2"/>
      </rPr>
      <t>FLAT SIZE MARKETING MAIL POSTAGE PRICES EFECTIVE JANUARY 24, 2021</t>
    </r>
  </si>
  <si>
    <r>
      <t xml:space="preserve">PROPOSED  USPS </t>
    </r>
    <r>
      <rPr>
        <b/>
        <sz val="12"/>
        <color indexed="10"/>
        <rFont val="Arial"/>
        <family val="2"/>
      </rPr>
      <t>NON PROFIT</t>
    </r>
    <r>
      <rPr>
        <b/>
        <sz val="12"/>
        <rFont val="Arial"/>
        <family val="2"/>
      </rPr>
      <t xml:space="preserve"> LETTER SIZE MARKETING MAIL POSTAGE PRICES EFFECTIVE JANUARY 24, 2021</t>
    </r>
  </si>
  <si>
    <t>Origin Entry</t>
  </si>
  <si>
    <t>Sectional Center Facility</t>
  </si>
  <si>
    <t>Destination Delivery Unit</t>
  </si>
  <si>
    <t>Network Distribution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</si>
</sst>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0"/>
    <numFmt numFmtId="165" formatCode="&quot;$&quot;#,##0.00"/>
    <numFmt numFmtId="166" formatCode="0.000"/>
  </numFmts>
  <fonts count="12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000099"/>
      <name val="Arial"/>
      <family val="2"/>
    </font>
    <font>
      <b/>
      <sz val="10"/>
      <color rgb="FFFF0000"/>
      <name val="Arial"/>
      <family val="2"/>
    </font>
    <font>
      <b/>
      <sz val="10"/>
      <color rgb="FF000099"/>
      <name val="Arial"/>
      <family val="2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64" fontId="4" fillId="0" borderId="5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8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164" fontId="4" fillId="0" borderId="12" xfId="0" applyNumberFormat="1" applyFont="1" applyBorder="1" applyAlignment="1">
      <alignment horizontal="center"/>
    </xf>
    <xf numFmtId="10" fontId="4" fillId="0" borderId="13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10" fontId="4" fillId="0" borderId="16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4" fillId="0" borderId="17" xfId="0" applyFont="1" applyBorder="1"/>
    <xf numFmtId="164" fontId="6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164" fontId="4" fillId="0" borderId="18" xfId="0" applyNumberFormat="1" applyFont="1" applyBorder="1" applyAlignment="1">
      <alignment horizontal="center"/>
    </xf>
    <xf numFmtId="0" fontId="4" fillId="0" borderId="18" xfId="0" applyFont="1" applyBorder="1"/>
    <xf numFmtId="164" fontId="4" fillId="0" borderId="8" xfId="0" applyNumberFormat="1" applyFont="1" applyBorder="1"/>
    <xf numFmtId="164" fontId="4" fillId="0" borderId="12" xfId="0" applyNumberFormat="1" applyFont="1" applyBorder="1"/>
    <xf numFmtId="164" fontId="2" fillId="0" borderId="23" xfId="0" applyNumberFormat="1" applyFont="1" applyBorder="1" applyAlignment="1">
      <alignment horizontal="center"/>
    </xf>
    <xf numFmtId="164" fontId="4" fillId="0" borderId="20" xfId="0" applyNumberFormat="1" applyFont="1" applyBorder="1"/>
    <xf numFmtId="164" fontId="5" fillId="0" borderId="5" xfId="0" applyNumberFormat="1" applyFont="1" applyBorder="1" applyAlignment="1">
      <alignment horizontal="right"/>
    </xf>
    <xf numFmtId="164" fontId="6" fillId="0" borderId="8" xfId="0" applyNumberFormat="1" applyFont="1" applyBorder="1"/>
    <xf numFmtId="10" fontId="4" fillId="0" borderId="9" xfId="0" applyNumberFormat="1" applyFont="1" applyBorder="1"/>
    <xf numFmtId="0" fontId="4" fillId="0" borderId="11" xfId="0" applyFont="1" applyBorder="1" applyAlignment="1">
      <alignment horizontal="right"/>
    </xf>
    <xf numFmtId="164" fontId="4" fillId="0" borderId="24" xfId="0" applyNumberFormat="1" applyFont="1" applyBorder="1"/>
    <xf numFmtId="10" fontId="4" fillId="0" borderId="13" xfId="0" applyNumberFormat="1" applyFont="1" applyBorder="1"/>
    <xf numFmtId="0" fontId="4" fillId="0" borderId="25" xfId="0" applyFont="1" applyBorder="1" applyAlignment="1">
      <alignment horizontal="center"/>
    </xf>
    <xf numFmtId="164" fontId="4" fillId="0" borderId="26" xfId="0" applyNumberFormat="1" applyFont="1" applyBorder="1" applyAlignment="1">
      <alignment horizontal="right"/>
    </xf>
    <xf numFmtId="164" fontId="4" fillId="0" borderId="26" xfId="0" applyNumberFormat="1" applyFont="1" applyBorder="1"/>
    <xf numFmtId="10" fontId="4" fillId="0" borderId="27" xfId="0" applyNumberFormat="1" applyFont="1" applyBorder="1"/>
    <xf numFmtId="0" fontId="4" fillId="0" borderId="23" xfId="0" applyFont="1" applyBorder="1" applyAlignment="1">
      <alignment horizontal="center" wrapText="1"/>
    </xf>
    <xf numFmtId="164" fontId="4" fillId="0" borderId="10" xfId="0" applyNumberFormat="1" applyFont="1" applyBorder="1"/>
    <xf numFmtId="164" fontId="5" fillId="0" borderId="8" xfId="0" applyNumberFormat="1" applyFont="1" applyBorder="1" applyAlignment="1">
      <alignment horizontal="right"/>
    </xf>
    <xf numFmtId="10" fontId="5" fillId="0" borderId="9" xfId="0" applyNumberFormat="1" applyFont="1" applyBorder="1"/>
    <xf numFmtId="164" fontId="4" fillId="0" borderId="8" xfId="0" applyNumberFormat="1" applyFont="1" applyBorder="1" applyAlignment="1">
      <alignment horizontal="right"/>
    </xf>
    <xf numFmtId="164" fontId="6" fillId="0" borderId="12" xfId="0" applyNumberFormat="1" applyFont="1" applyBorder="1"/>
    <xf numFmtId="164" fontId="4" fillId="0" borderId="28" xfId="0" applyNumberFormat="1" applyFont="1" applyBorder="1" applyAlignment="1">
      <alignment horizontal="center"/>
    </xf>
    <xf numFmtId="164" fontId="4" fillId="0" borderId="0" xfId="0" applyNumberFormat="1" applyFont="1"/>
    <xf numFmtId="164" fontId="4" fillId="0" borderId="29" xfId="0" applyNumberFormat="1" applyFont="1" applyBorder="1" applyAlignment="1">
      <alignment horizontal="center"/>
    </xf>
    <xf numFmtId="10" fontId="4" fillId="0" borderId="30" xfId="0" applyNumberFormat="1" applyFont="1" applyBorder="1" applyAlignment="1">
      <alignment horizontal="center"/>
    </xf>
    <xf numFmtId="10" fontId="4" fillId="0" borderId="31" xfId="0" applyNumberFormat="1" applyFont="1" applyBorder="1" applyAlignment="1">
      <alignment horizontal="center"/>
    </xf>
    <xf numFmtId="0" fontId="4" fillId="0" borderId="32" xfId="0" applyFont="1" applyBorder="1"/>
    <xf numFmtId="0" fontId="4" fillId="0" borderId="0" xfId="0" applyFont="1" applyBorder="1"/>
    <xf numFmtId="49" fontId="6" fillId="0" borderId="33" xfId="0" applyNumberFormat="1" applyFont="1" applyBorder="1" applyAlignment="1">
      <alignment horizontal="center" wrapText="1"/>
    </xf>
    <xf numFmtId="164" fontId="6" fillId="0" borderId="12" xfId="0" applyNumberFormat="1" applyFont="1" applyBorder="1" applyAlignment="1">
      <alignment horizontal="right"/>
    </xf>
    <xf numFmtId="164" fontId="2" fillId="0" borderId="34" xfId="0" applyNumberFormat="1" applyFont="1" applyBorder="1" applyAlignment="1">
      <alignment horizontal="center"/>
    </xf>
    <xf numFmtId="0" fontId="4" fillId="0" borderId="21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10" fontId="4" fillId="0" borderId="35" xfId="0" applyNumberFormat="1" applyFont="1" applyBorder="1" applyAlignment="1">
      <alignment horizontal="center"/>
    </xf>
    <xf numFmtId="0" fontId="4" fillId="0" borderId="36" xfId="0" applyFont="1" applyBorder="1"/>
    <xf numFmtId="164" fontId="6" fillId="0" borderId="5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4" xfId="0" applyNumberFormat="1" applyFont="1" applyBorder="1"/>
    <xf numFmtId="164" fontId="6" fillId="0" borderId="8" xfId="0" applyNumberFormat="1" applyFont="1" applyBorder="1" applyAlignment="1">
      <alignment horizontal="right"/>
    </xf>
    <xf numFmtId="164" fontId="6" fillId="0" borderId="26" xfId="0" applyNumberFormat="1" applyFont="1" applyBorder="1" applyAlignment="1">
      <alignment horizontal="right"/>
    </xf>
    <xf numFmtId="164" fontId="6" fillId="0" borderId="26" xfId="0" applyNumberFormat="1" applyFont="1" applyBorder="1"/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/>
    <xf numFmtId="10" fontId="4" fillId="0" borderId="16" xfId="0" applyNumberFormat="1" applyFont="1" applyBorder="1"/>
    <xf numFmtId="10" fontId="4" fillId="0" borderId="41" xfId="0" applyNumberFormat="1" applyFont="1" applyBorder="1"/>
    <xf numFmtId="10" fontId="4" fillId="0" borderId="39" xfId="0" applyNumberFormat="1" applyFont="1" applyBorder="1"/>
    <xf numFmtId="164" fontId="6" fillId="0" borderId="0" xfId="0" applyNumberFormat="1" applyFont="1" applyBorder="1"/>
    <xf numFmtId="0" fontId="4" fillId="0" borderId="42" xfId="0" applyFont="1" applyBorder="1"/>
    <xf numFmtId="0" fontId="4" fillId="0" borderId="43" xfId="0" applyFont="1" applyBorder="1"/>
    <xf numFmtId="164" fontId="4" fillId="0" borderId="42" xfId="0" applyNumberFormat="1" applyFont="1" applyBorder="1"/>
    <xf numFmtId="10" fontId="4" fillId="0" borderId="43" xfId="0" applyNumberFormat="1" applyFont="1" applyBorder="1"/>
    <xf numFmtId="164" fontId="4" fillId="0" borderId="25" xfId="0" applyNumberFormat="1" applyFont="1" applyBorder="1"/>
    <xf numFmtId="164" fontId="6" fillId="0" borderId="44" xfId="0" applyNumberFormat="1" applyFont="1" applyBorder="1"/>
    <xf numFmtId="10" fontId="4" fillId="0" borderId="45" xfId="0" applyNumberFormat="1" applyFont="1" applyBorder="1"/>
    <xf numFmtId="10" fontId="5" fillId="0" borderId="40" xfId="0" applyNumberFormat="1" applyFont="1" applyBorder="1"/>
    <xf numFmtId="0" fontId="4" fillId="0" borderId="46" xfId="0" applyFont="1" applyBorder="1"/>
    <xf numFmtId="164" fontId="4" fillId="0" borderId="23" xfId="0" applyNumberFormat="1" applyFont="1" applyBorder="1" applyAlignment="1">
      <alignment horizontal="center"/>
    </xf>
    <xf numFmtId="49" fontId="6" fillId="0" borderId="47" xfId="0" applyNumberFormat="1" applyFont="1" applyBorder="1" applyAlignment="1">
      <alignment horizontal="center" wrapText="1"/>
    </xf>
    <xf numFmtId="164" fontId="4" fillId="0" borderId="2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4" fillId="0" borderId="0" xfId="0" applyFont="1" applyAlignment="1"/>
    <xf numFmtId="0" fontId="4" fillId="0" borderId="49" xfId="0" applyFont="1" applyBorder="1"/>
    <xf numFmtId="10" fontId="4" fillId="0" borderId="4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4" fillId="0" borderId="5" xfId="0" applyNumberFormat="1" applyFont="1" applyBorder="1"/>
    <xf numFmtId="164" fontId="6" fillId="0" borderId="5" xfId="0" applyNumberFormat="1" applyFont="1" applyBorder="1"/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/>
    <xf numFmtId="164" fontId="6" fillId="0" borderId="0" xfId="0" applyNumberFormat="1" applyFont="1" applyBorder="1" applyAlignment="1"/>
    <xf numFmtId="10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66" fontId="4" fillId="0" borderId="5" xfId="0" applyNumberFormat="1" applyFont="1" applyBorder="1"/>
    <xf numFmtId="166" fontId="6" fillId="0" borderId="5" xfId="0" applyNumberFormat="1" applyFont="1" applyBorder="1"/>
    <xf numFmtId="164" fontId="4" fillId="0" borderId="0" xfId="0" applyNumberFormat="1" applyFont="1" applyFill="1" applyBorder="1" applyAlignment="1">
      <alignment horizontal="center"/>
    </xf>
    <xf numFmtId="166" fontId="4" fillId="0" borderId="8" xfId="0" applyNumberFormat="1" applyFont="1" applyBorder="1"/>
    <xf numFmtId="166" fontId="6" fillId="0" borderId="8" xfId="0" applyNumberFormat="1" applyFont="1" applyBorder="1"/>
    <xf numFmtId="16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0" fontId="4" fillId="0" borderId="50" xfId="0" applyNumberFormat="1" applyFont="1" applyBorder="1" applyAlignment="1">
      <alignment horizontal="center"/>
    </xf>
    <xf numFmtId="166" fontId="4" fillId="0" borderId="12" xfId="0" applyNumberFormat="1" applyFont="1" applyBorder="1"/>
    <xf numFmtId="166" fontId="6" fillId="0" borderId="12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0" fillId="0" borderId="52" xfId="0" applyBorder="1" applyAlignment="1"/>
    <xf numFmtId="0" fontId="0" fillId="0" borderId="53" xfId="0" applyBorder="1" applyAlignment="1"/>
    <xf numFmtId="164" fontId="4" fillId="0" borderId="46" xfId="0" applyNumberFormat="1" applyFont="1" applyBorder="1"/>
    <xf numFmtId="164" fontId="4" fillId="0" borderId="51" xfId="0" applyNumberFormat="1" applyFont="1" applyBorder="1"/>
    <xf numFmtId="164" fontId="4" fillId="0" borderId="26" xfId="0" applyNumberFormat="1" applyFont="1" applyBorder="1" applyAlignment="1">
      <alignment horizontal="center" wrapText="1"/>
    </xf>
    <xf numFmtId="0" fontId="4" fillId="0" borderId="54" xfId="0" applyFont="1" applyBorder="1"/>
    <xf numFmtId="0" fontId="4" fillId="0" borderId="2" xfId="0" applyFont="1" applyBorder="1" applyAlignment="1">
      <alignment horizontal="center" wrapText="1"/>
    </xf>
    <xf numFmtId="0" fontId="4" fillId="0" borderId="10" xfId="0" applyFont="1" applyBorder="1" applyAlignment="1"/>
    <xf numFmtId="0" fontId="2" fillId="0" borderId="10" xfId="0" applyFont="1" applyBorder="1" applyAlignment="1"/>
    <xf numFmtId="0" fontId="4" fillId="0" borderId="12" xfId="0" applyFont="1" applyBorder="1"/>
    <xf numFmtId="0" fontId="4" fillId="0" borderId="9" xfId="0" applyFont="1" applyBorder="1" applyAlignment="1"/>
    <xf numFmtId="0" fontId="2" fillId="0" borderId="9" xfId="0" applyFont="1" applyBorder="1" applyAlignment="1"/>
    <xf numFmtId="0" fontId="4" fillId="0" borderId="27" xfId="0" applyFont="1" applyBorder="1"/>
    <xf numFmtId="0" fontId="4" fillId="0" borderId="55" xfId="0" applyFont="1" applyBorder="1"/>
    <xf numFmtId="0" fontId="4" fillId="0" borderId="29" xfId="0" applyFont="1" applyBorder="1"/>
    <xf numFmtId="0" fontId="4" fillId="0" borderId="31" xfId="0" applyFont="1" applyBorder="1"/>
    <xf numFmtId="0" fontId="4" fillId="0" borderId="13" xfId="0" applyFont="1" applyBorder="1" applyAlignment="1"/>
    <xf numFmtId="0" fontId="9" fillId="0" borderId="0" xfId="0" applyFont="1"/>
    <xf numFmtId="0" fontId="4" fillId="0" borderId="0" xfId="0" applyFont="1" applyBorder="1" applyAlignment="1">
      <alignment horizontal="center" vertical="center"/>
    </xf>
    <xf numFmtId="10" fontId="4" fillId="0" borderId="8" xfId="0" applyNumberFormat="1" applyFont="1" applyBorder="1"/>
    <xf numFmtId="164" fontId="4" fillId="0" borderId="21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64" xfId="0" applyNumberFormat="1" applyFont="1" applyBorder="1" applyAlignment="1">
      <alignment horizontal="right"/>
    </xf>
    <xf numFmtId="164" fontId="2" fillId="0" borderId="21" xfId="0" applyNumberFormat="1" applyFont="1" applyBorder="1"/>
    <xf numFmtId="164" fontId="4" fillId="0" borderId="66" xfId="0" applyNumberFormat="1" applyFont="1" applyBorder="1" applyAlignment="1">
      <alignment horizontal="right"/>
    </xf>
    <xf numFmtId="164" fontId="6" fillId="0" borderId="24" xfId="0" applyNumberFormat="1" applyFont="1" applyBorder="1" applyAlignment="1">
      <alignment horizontal="right"/>
    </xf>
    <xf numFmtId="10" fontId="4" fillId="0" borderId="35" xfId="0" applyNumberFormat="1" applyFont="1" applyBorder="1"/>
    <xf numFmtId="10" fontId="4" fillId="0" borderId="3" xfId="0" applyNumberFormat="1" applyFont="1" applyBorder="1"/>
    <xf numFmtId="49" fontId="4" fillId="0" borderId="54" xfId="0" applyNumberFormat="1" applyFont="1" applyBorder="1" applyAlignment="1">
      <alignment horizontal="center" wrapText="1"/>
    </xf>
    <xf numFmtId="164" fontId="4" fillId="0" borderId="18" xfId="0" applyNumberFormat="1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164" fontId="4" fillId="0" borderId="67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4" fillId="0" borderId="23" xfId="0" applyFont="1" applyBorder="1"/>
    <xf numFmtId="164" fontId="4" fillId="0" borderId="47" xfId="0" applyNumberFormat="1" applyFont="1" applyBorder="1"/>
    <xf numFmtId="164" fontId="6" fillId="0" borderId="47" xfId="0" applyNumberFormat="1" applyFont="1" applyBorder="1"/>
    <xf numFmtId="10" fontId="4" fillId="0" borderId="47" xfId="0" applyNumberFormat="1" applyFont="1" applyBorder="1"/>
    <xf numFmtId="10" fontId="4" fillId="0" borderId="38" xfId="0" applyNumberFormat="1" applyFont="1" applyBorder="1"/>
    <xf numFmtId="10" fontId="4" fillId="0" borderId="50" xfId="0" applyNumberFormat="1" applyFont="1" applyBorder="1"/>
    <xf numFmtId="0" fontId="9" fillId="0" borderId="0" xfId="0" applyFont="1" applyBorder="1"/>
    <xf numFmtId="0" fontId="4" fillId="0" borderId="68" xfId="0" applyFont="1" applyBorder="1"/>
    <xf numFmtId="0" fontId="4" fillId="0" borderId="51" xfId="0" applyFont="1" applyBorder="1" applyAlignment="1"/>
    <xf numFmtId="0" fontId="4" fillId="0" borderId="8" xfId="0" applyFont="1" applyFill="1" applyBorder="1"/>
    <xf numFmtId="164" fontId="6" fillId="0" borderId="8" xfId="0" applyNumberFormat="1" applyFont="1" applyFill="1" applyBorder="1"/>
    <xf numFmtId="164" fontId="4" fillId="0" borderId="20" xfId="0" applyNumberFormat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164" fontId="6" fillId="0" borderId="12" xfId="0" applyNumberFormat="1" applyFont="1" applyFill="1" applyBorder="1"/>
    <xf numFmtId="10" fontId="4" fillId="0" borderId="9" xfId="0" applyNumberFormat="1" applyFont="1" applyBorder="1" applyAlignment="1"/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8" fontId="4" fillId="0" borderId="10" xfId="0" applyNumberFormat="1" applyFont="1" applyBorder="1" applyAlignment="1"/>
    <xf numFmtId="8" fontId="4" fillId="0" borderId="9" xfId="0" applyNumberFormat="1" applyFont="1" applyBorder="1" applyAlignment="1"/>
    <xf numFmtId="0" fontId="7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165" fontId="9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4" fillId="0" borderId="52" xfId="0" applyFont="1" applyBorder="1" applyAlignment="1">
      <alignment wrapText="1"/>
    </xf>
    <xf numFmtId="0" fontId="0" fillId="0" borderId="53" xfId="0" applyBorder="1" applyAlignment="1">
      <alignment wrapText="1"/>
    </xf>
    <xf numFmtId="164" fontId="4" fillId="0" borderId="49" xfId="0" applyNumberFormat="1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52" xfId="0" applyFont="1" applyBorder="1"/>
    <xf numFmtId="0" fontId="2" fillId="0" borderId="53" xfId="0" applyFont="1" applyBorder="1"/>
    <xf numFmtId="0" fontId="2" fillId="0" borderId="25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/>
    <xf numFmtId="0" fontId="4" fillId="0" borderId="38" xfId="0" applyFont="1" applyBorder="1" applyAlignment="1"/>
    <xf numFmtId="0" fontId="4" fillId="0" borderId="38" xfId="0" applyFont="1" applyBorder="1" applyAlignment="1">
      <alignment horizontal="center"/>
    </xf>
    <xf numFmtId="164" fontId="4" fillId="0" borderId="5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4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2" xfId="0" applyNumberFormat="1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64" fontId="4" fillId="0" borderId="58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 wrapText="1"/>
    </xf>
    <xf numFmtId="164" fontId="2" fillId="0" borderId="45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164" fontId="4" fillId="0" borderId="59" xfId="0" applyNumberFormat="1" applyFont="1" applyBorder="1" applyAlignment="1">
      <alignment horizontal="center"/>
    </xf>
    <xf numFmtId="0" fontId="4" fillId="0" borderId="52" xfId="0" applyFont="1" applyBorder="1" applyAlignment="1"/>
    <xf numFmtId="0" fontId="4" fillId="0" borderId="53" xfId="0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2" fillId="0" borderId="52" xfId="0" applyNumberFormat="1" applyFont="1" applyBorder="1" applyAlignment="1">
      <alignment horizontal="center" wrapText="1"/>
    </xf>
    <xf numFmtId="164" fontId="2" fillId="0" borderId="53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2" fillId="0" borderId="53" xfId="0" applyFont="1" applyBorder="1" applyAlignment="1">
      <alignment horizontal="center" wrapText="1"/>
    </xf>
    <xf numFmtId="164" fontId="4" fillId="0" borderId="60" xfId="0" applyNumberFormat="1" applyFont="1" applyBorder="1" applyAlignment="1">
      <alignment horizontal="center"/>
    </xf>
    <xf numFmtId="164" fontId="4" fillId="0" borderId="6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4" fillId="0" borderId="57" xfId="0" applyNumberFormat="1" applyFont="1" applyBorder="1" applyAlignment="1">
      <alignment horizontal="center"/>
    </xf>
    <xf numFmtId="0" fontId="0" fillId="0" borderId="52" xfId="0" applyBorder="1" applyAlignment="1">
      <alignment horizontal="center" wrapText="1"/>
    </xf>
    <xf numFmtId="0" fontId="0" fillId="0" borderId="52" xfId="0" applyBorder="1" applyAlignment="1">
      <alignment wrapText="1"/>
    </xf>
    <xf numFmtId="0" fontId="2" fillId="0" borderId="23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2" fillId="0" borderId="4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52" xfId="0" applyBorder="1" applyAlignment="1">
      <alignment horizontal="center"/>
    </xf>
    <xf numFmtId="165" fontId="9" fillId="0" borderId="25" xfId="0" applyNumberFormat="1" applyFont="1" applyBorder="1" applyAlignment="1">
      <alignment horizontal="center" wrapText="1"/>
    </xf>
    <xf numFmtId="165" fontId="9" fillId="0" borderId="44" xfId="0" applyNumberFormat="1" applyFont="1" applyBorder="1" applyAlignment="1">
      <alignment horizontal="center" wrapText="1"/>
    </xf>
    <xf numFmtId="165" fontId="9" fillId="0" borderId="45" xfId="0" applyNumberFormat="1" applyFont="1" applyBorder="1" applyAlignment="1">
      <alignment horizontal="center" wrapText="1"/>
    </xf>
    <xf numFmtId="164" fontId="2" fillId="0" borderId="42" xfId="0" applyNumberFormat="1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7" fillId="0" borderId="32" xfId="0" applyFont="1" applyBorder="1" applyAlignment="1"/>
    <xf numFmtId="0" fontId="8" fillId="0" borderId="62" xfId="0" applyFont="1" applyBorder="1" applyAlignment="1"/>
    <xf numFmtId="0" fontId="8" fillId="0" borderId="63" xfId="0" applyFont="1" applyBorder="1" applyAlignment="1"/>
    <xf numFmtId="0" fontId="4" fillId="0" borderId="44" xfId="0" applyFont="1" applyBorder="1" applyAlignment="1"/>
    <xf numFmtId="0" fontId="4" fillId="0" borderId="45" xfId="0" applyFont="1" applyBorder="1" applyAlignment="1"/>
    <xf numFmtId="0" fontId="0" fillId="0" borderId="52" xfId="0" applyBorder="1" applyAlignment="1"/>
    <xf numFmtId="0" fontId="0" fillId="0" borderId="53" xfId="0" applyBorder="1" applyAlignment="1"/>
    <xf numFmtId="0" fontId="2" fillId="0" borderId="23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10" fillId="0" borderId="4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0</xdr:row>
      <xdr:rowOff>200025</xdr:rowOff>
    </xdr:from>
    <xdr:to>
      <xdr:col>12</xdr:col>
      <xdr:colOff>781050</xdr:colOff>
      <xdr:row>0</xdr:row>
      <xdr:rowOff>676275</xdr:rowOff>
    </xdr:to>
    <xdr:pic>
      <xdr:nvPicPr>
        <xdr:cNvPr id="1398" name="Picture 3">
          <a:extLst>
            <a:ext uri="{FF2B5EF4-FFF2-40B4-BE49-F238E27FC236}">
              <a16:creationId xmlns:a16="http://schemas.microsoft.com/office/drawing/2014/main" id="{16389AB4-8131-4173-BE29-DC28156E0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00025"/>
          <a:ext cx="2114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1463040</xdr:colOff>
      <xdr:row>0</xdr:row>
      <xdr:rowOff>592184</xdr:rowOff>
    </xdr:to>
    <xdr:pic>
      <xdr:nvPicPr>
        <xdr:cNvPr id="3" name="Picture 2" descr="cid:image003.png@01D6543D.D3A32130">
          <a:extLst>
            <a:ext uri="{FF2B5EF4-FFF2-40B4-BE49-F238E27FC236}">
              <a16:creationId xmlns:a16="http://schemas.microsoft.com/office/drawing/2014/main" id="{644B9772-A2D9-4C82-9F2A-B0BB7D508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463040" cy="5921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1680210</xdr:colOff>
      <xdr:row>0</xdr:row>
      <xdr:rowOff>640080</xdr:rowOff>
    </xdr:to>
    <xdr:pic>
      <xdr:nvPicPr>
        <xdr:cNvPr id="3" name="Picture 2" descr="cid:image003.png@01D6543D.D3A32130">
          <a:extLst>
            <a:ext uri="{FF2B5EF4-FFF2-40B4-BE49-F238E27FC236}">
              <a16:creationId xmlns:a16="http://schemas.microsoft.com/office/drawing/2014/main" id="{CAC8FC72-EF0C-45CF-A99A-6C9526CA8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8021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410936</xdr:colOff>
      <xdr:row>0</xdr:row>
      <xdr:rowOff>548640</xdr:rowOff>
    </xdr:to>
    <xdr:pic>
      <xdr:nvPicPr>
        <xdr:cNvPr id="6" name="Picture 5" descr="cid:image003.png@01D6543D.D3A32130">
          <a:extLst>
            <a:ext uri="{FF2B5EF4-FFF2-40B4-BE49-F238E27FC236}">
              <a16:creationId xmlns:a16="http://schemas.microsoft.com/office/drawing/2014/main" id="{8BF9A9CF-D782-4FA5-B72D-2B305146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opLeftCell="A19" zoomScaleNormal="100" workbookViewId="0">
      <selection activeCell="A4" sqref="A4:M4"/>
    </sheetView>
  </sheetViews>
  <sheetFormatPr defaultRowHeight="15" x14ac:dyDescent="0.2"/>
  <cols>
    <col min="1" max="1" width="41.5703125" style="1" customWidth="1"/>
    <col min="2" max="3" width="13" style="1" customWidth="1"/>
    <col min="4" max="4" width="13.140625" style="1" customWidth="1"/>
    <col min="5" max="5" width="14.7109375" style="1" customWidth="1"/>
    <col min="6" max="6" width="13.28515625" style="1" customWidth="1"/>
    <col min="7" max="7" width="14.28515625" style="1" customWidth="1"/>
    <col min="8" max="8" width="14" style="1" customWidth="1"/>
    <col min="9" max="9" width="13.85546875" style="1" customWidth="1"/>
    <col min="10" max="10" width="14.7109375" style="1" customWidth="1"/>
    <col min="11" max="11" width="12.42578125" style="1" customWidth="1"/>
    <col min="12" max="12" width="12.7109375" style="1" customWidth="1"/>
    <col min="13" max="13" width="16" style="1" customWidth="1"/>
    <col min="14" max="15" width="9.42578125" style="1" bestFit="1" customWidth="1"/>
    <col min="16" max="16384" width="9.140625" style="1"/>
  </cols>
  <sheetData>
    <row r="1" spans="1:15" ht="64.5" customHeight="1" thickBot="1" x14ac:dyDescent="0.3">
      <c r="A1" s="197" t="s">
        <v>71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9"/>
    </row>
    <row r="2" spans="1:15" ht="47.25" customHeight="1" thickBot="1" x14ac:dyDescent="0.25">
      <c r="A2" s="2" t="s">
        <v>40</v>
      </c>
      <c r="B2" s="3" t="s">
        <v>0</v>
      </c>
      <c r="C2" s="60" t="s">
        <v>56</v>
      </c>
      <c r="D2" s="4" t="s">
        <v>1</v>
      </c>
      <c r="E2" s="3" t="s">
        <v>0</v>
      </c>
      <c r="F2" s="60" t="s">
        <v>56</v>
      </c>
      <c r="G2" s="4" t="s">
        <v>1</v>
      </c>
      <c r="H2" s="3" t="s">
        <v>0</v>
      </c>
      <c r="I2" s="60" t="s">
        <v>56</v>
      </c>
      <c r="J2" s="4" t="s">
        <v>1</v>
      </c>
      <c r="K2" s="3" t="s">
        <v>0</v>
      </c>
      <c r="L2" s="60" t="s">
        <v>56</v>
      </c>
      <c r="M2" s="4" t="s">
        <v>1</v>
      </c>
    </row>
    <row r="3" spans="1:15" ht="16.5" customHeight="1" thickBot="1" x14ac:dyDescent="0.3">
      <c r="A3" s="27" t="s">
        <v>20</v>
      </c>
      <c r="B3" s="206" t="s">
        <v>72</v>
      </c>
      <c r="C3" s="207"/>
      <c r="D3" s="208"/>
      <c r="E3" s="209" t="s">
        <v>75</v>
      </c>
      <c r="F3" s="210"/>
      <c r="G3" s="211"/>
      <c r="H3" s="212" t="s">
        <v>73</v>
      </c>
      <c r="I3" s="213"/>
      <c r="J3" s="214"/>
      <c r="K3" s="212" t="s">
        <v>74</v>
      </c>
      <c r="L3" s="213"/>
      <c r="M3" s="214"/>
    </row>
    <row r="4" spans="1:15" ht="18" customHeight="1" thickBot="1" x14ac:dyDescent="0.3">
      <c r="A4" s="218" t="s">
        <v>44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  <c r="L4" s="220"/>
      <c r="M4" s="221"/>
    </row>
    <row r="5" spans="1:15" x14ac:dyDescent="0.2">
      <c r="A5" s="5" t="s">
        <v>26</v>
      </c>
      <c r="B5" s="6">
        <v>0.13800000000000001</v>
      </c>
      <c r="C5" s="67">
        <v>0.13800000000000001</v>
      </c>
      <c r="D5" s="7">
        <f>(C5-B5)/B5</f>
        <v>0</v>
      </c>
      <c r="E5" s="53">
        <v>0.11799999999999999</v>
      </c>
      <c r="F5" s="69">
        <v>0.11799999999999999</v>
      </c>
      <c r="G5" s="7">
        <f>(F5-E5)/E5</f>
        <v>0</v>
      </c>
      <c r="H5" s="53">
        <v>0.112</v>
      </c>
      <c r="I5" s="69">
        <v>0.114</v>
      </c>
      <c r="J5" s="7">
        <f>(I5-H5)/H5</f>
        <v>1.7857142857142873E-2</v>
      </c>
      <c r="K5" s="200" t="s">
        <v>4</v>
      </c>
      <c r="L5" s="201"/>
      <c r="M5" s="202"/>
      <c r="N5" s="54"/>
      <c r="O5" s="54"/>
    </row>
    <row r="6" spans="1:15" x14ac:dyDescent="0.2">
      <c r="A6" s="11" t="s">
        <v>17</v>
      </c>
      <c r="B6" s="12">
        <v>0.16300000000000001</v>
      </c>
      <c r="C6" s="24">
        <v>0.16400000000000001</v>
      </c>
      <c r="D6" s="13">
        <f>(C6-B6)/B6</f>
        <v>6.1349693251533796E-3</v>
      </c>
      <c r="E6" s="12">
        <v>0.14299999999999999</v>
      </c>
      <c r="F6" s="24">
        <v>0.14399999999999999</v>
      </c>
      <c r="G6" s="13">
        <f>(F6-E6)/E6</f>
        <v>6.9930069930069999E-3</v>
      </c>
      <c r="H6" s="12">
        <v>0.13700000000000001</v>
      </c>
      <c r="I6" s="24">
        <v>0.14000000000000001</v>
      </c>
      <c r="J6" s="13">
        <f>(I6-H6)/H6</f>
        <v>2.1897810218978121E-2</v>
      </c>
      <c r="K6" s="203" t="s">
        <v>4</v>
      </c>
      <c r="L6" s="204"/>
      <c r="M6" s="205"/>
      <c r="N6" s="54"/>
      <c r="O6" s="54"/>
    </row>
    <row r="7" spans="1:15" ht="15.75" thickBot="1" x14ac:dyDescent="0.25">
      <c r="A7" s="17" t="s">
        <v>16</v>
      </c>
      <c r="B7" s="18">
        <v>0.17799999999999999</v>
      </c>
      <c r="C7" s="68">
        <v>0.183</v>
      </c>
      <c r="D7" s="19">
        <f>(C7-B7)/B7</f>
        <v>2.8089887640449465E-2</v>
      </c>
      <c r="E7" s="55">
        <v>0.158</v>
      </c>
      <c r="F7" s="70">
        <v>0.16300000000000001</v>
      </c>
      <c r="G7" s="19">
        <f>(F7-E7)/E7</f>
        <v>3.1645569620253194E-2</v>
      </c>
      <c r="H7" s="223" t="s">
        <v>4</v>
      </c>
      <c r="I7" s="216"/>
      <c r="J7" s="217"/>
      <c r="K7" s="215" t="s">
        <v>4</v>
      </c>
      <c r="L7" s="216"/>
      <c r="M7" s="217"/>
    </row>
    <row r="8" spans="1:15" ht="16.5" thickBot="1" x14ac:dyDescent="0.3">
      <c r="A8" s="218" t="s">
        <v>43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22"/>
    </row>
    <row r="9" spans="1:15" x14ac:dyDescent="0.2">
      <c r="A9" s="5" t="s">
        <v>17</v>
      </c>
      <c r="B9" s="6">
        <v>0.17399999999999999</v>
      </c>
      <c r="C9" s="67">
        <v>0.18099999999999999</v>
      </c>
      <c r="D9" s="7">
        <f>(C9-B9)/B9</f>
        <v>4.0229885057471305E-2</v>
      </c>
      <c r="E9" s="6">
        <v>0.154</v>
      </c>
      <c r="F9" s="67">
        <v>0.161</v>
      </c>
      <c r="G9" s="7">
        <f>(F9-E9)/E9</f>
        <v>4.5454545454545497E-2</v>
      </c>
      <c r="H9" s="6">
        <v>0.14799999999999999</v>
      </c>
      <c r="I9" s="67">
        <v>0.157</v>
      </c>
      <c r="J9" s="7">
        <f>(I9-H9)/H9</f>
        <v>6.081081081081087E-2</v>
      </c>
      <c r="K9" s="200" t="s">
        <v>4</v>
      </c>
      <c r="L9" s="201"/>
      <c r="M9" s="202"/>
    </row>
    <row r="10" spans="1:15" ht="15.75" thickBot="1" x14ac:dyDescent="0.25">
      <c r="A10" s="17" t="s">
        <v>18</v>
      </c>
      <c r="B10" s="18">
        <v>0.184</v>
      </c>
      <c r="C10" s="68">
        <v>0.19</v>
      </c>
      <c r="D10" s="19">
        <f>(C10-B10)/B10</f>
        <v>3.260869565217394E-2</v>
      </c>
      <c r="E10" s="18">
        <v>0.16400000000000001</v>
      </c>
      <c r="F10" s="68">
        <v>0.17</v>
      </c>
      <c r="G10" s="19">
        <f>(F10-E10)/E10</f>
        <v>3.6585365853658569E-2</v>
      </c>
      <c r="H10" s="235" t="s">
        <v>4</v>
      </c>
      <c r="I10" s="236"/>
      <c r="J10" s="237"/>
      <c r="K10" s="215" t="s">
        <v>4</v>
      </c>
      <c r="L10" s="216"/>
      <c r="M10" s="217"/>
    </row>
    <row r="11" spans="1:15" ht="16.5" thickBot="1" x14ac:dyDescent="0.3">
      <c r="A11" s="218" t="s">
        <v>58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20"/>
      <c r="L11" s="220"/>
      <c r="M11" s="221"/>
    </row>
    <row r="12" spans="1:15" x14ac:dyDescent="0.2">
      <c r="A12" s="5" t="s">
        <v>14</v>
      </c>
      <c r="B12" s="6">
        <v>0.41799999999999998</v>
      </c>
      <c r="C12" s="67">
        <v>0.34399999999999997</v>
      </c>
      <c r="D12" s="7">
        <f>(C12-B12)/B12</f>
        <v>-0.17703349282296654</v>
      </c>
      <c r="E12" s="53">
        <v>0.39800000000000002</v>
      </c>
      <c r="F12" s="69">
        <v>0.27500000000000002</v>
      </c>
      <c r="G12" s="7">
        <f>(F12-E12)/E12</f>
        <v>-0.30904522613065327</v>
      </c>
      <c r="H12" s="53">
        <v>0.39200000000000002</v>
      </c>
      <c r="I12" s="69">
        <v>0.26600000000000001</v>
      </c>
      <c r="J12" s="7">
        <f>(I12-H12)/H12</f>
        <v>-0.3214285714285714</v>
      </c>
      <c r="K12" s="200" t="s">
        <v>4</v>
      </c>
      <c r="L12" s="201"/>
      <c r="M12" s="202"/>
    </row>
    <row r="13" spans="1:15" x14ac:dyDescent="0.2">
      <c r="A13" s="11" t="s">
        <v>15</v>
      </c>
      <c r="B13" s="12">
        <v>0.48599999999999999</v>
      </c>
      <c r="C13" s="24">
        <v>0.44600000000000001</v>
      </c>
      <c r="D13" s="13">
        <f>(C13-B13)/B13</f>
        <v>-8.2304526748971152E-2</v>
      </c>
      <c r="E13" s="12">
        <v>0.46600000000000003</v>
      </c>
      <c r="F13" s="24">
        <v>0.377</v>
      </c>
      <c r="G13" s="13">
        <f>(F13-E13)/E13</f>
        <v>-0.19098712446351934</v>
      </c>
      <c r="H13" s="12">
        <v>0.46</v>
      </c>
      <c r="I13" s="24">
        <v>0.36799999999999999</v>
      </c>
      <c r="J13" s="13">
        <f>(I13-H13)/H13</f>
        <v>-0.20000000000000004</v>
      </c>
      <c r="K13" s="203" t="s">
        <v>4</v>
      </c>
      <c r="L13" s="204"/>
      <c r="M13" s="205"/>
    </row>
    <row r="14" spans="1:15" x14ac:dyDescent="0.2">
      <c r="A14" s="11" t="s">
        <v>34</v>
      </c>
      <c r="B14" s="12">
        <v>0.50800000000000001</v>
      </c>
      <c r="C14" s="24">
        <v>0.497</v>
      </c>
      <c r="D14" s="13">
        <f>(C14-B14)/B14</f>
        <v>-2.1653543307086635E-2</v>
      </c>
      <c r="E14" s="12">
        <v>0.48799999999999999</v>
      </c>
      <c r="F14" s="24">
        <v>0.42799999999999999</v>
      </c>
      <c r="G14" s="13">
        <v>0.41899999999999998</v>
      </c>
      <c r="H14" s="12">
        <v>0.48199999999999998</v>
      </c>
      <c r="I14" s="24">
        <v>0.48499999999999999</v>
      </c>
      <c r="J14" s="13">
        <f>(I14-H14)/H14</f>
        <v>6.2240663900414994E-3</v>
      </c>
      <c r="K14" s="203" t="s">
        <v>4</v>
      </c>
      <c r="L14" s="204"/>
      <c r="M14" s="205"/>
    </row>
    <row r="15" spans="1:15" ht="15.75" thickBot="1" x14ac:dyDescent="0.25">
      <c r="A15" s="17" t="s">
        <v>18</v>
      </c>
      <c r="B15" s="18">
        <v>0.58099999999999996</v>
      </c>
      <c r="C15" s="68">
        <v>0.55400000000000005</v>
      </c>
      <c r="D15" s="19">
        <f>(C15-B15)/B15</f>
        <v>-4.6471600688468014E-2</v>
      </c>
      <c r="E15" s="55">
        <v>0.56100000000000005</v>
      </c>
      <c r="F15" s="70">
        <v>0.48499999999999999</v>
      </c>
      <c r="G15" s="19">
        <f>(F15-E15)/E15</f>
        <v>-0.13547237076648852</v>
      </c>
      <c r="H15" s="223" t="s">
        <v>4</v>
      </c>
      <c r="I15" s="216"/>
      <c r="J15" s="217"/>
      <c r="K15" s="215" t="s">
        <v>4</v>
      </c>
      <c r="L15" s="216"/>
      <c r="M15" s="217"/>
    </row>
    <row r="16" spans="1:15" ht="16.5" thickBot="1" x14ac:dyDescent="0.3">
      <c r="A16" s="218" t="s">
        <v>47</v>
      </c>
      <c r="B16" s="240"/>
      <c r="C16" s="240"/>
      <c r="D16" s="240"/>
      <c r="E16" s="219"/>
      <c r="F16" s="219"/>
      <c r="G16" s="219"/>
      <c r="H16" s="219"/>
      <c r="I16" s="219"/>
      <c r="J16" s="219"/>
      <c r="K16" s="219"/>
      <c r="L16" s="219"/>
      <c r="M16" s="222"/>
    </row>
    <row r="17" spans="1:16" x14ac:dyDescent="0.2">
      <c r="A17" s="5" t="s">
        <v>13</v>
      </c>
      <c r="B17" s="6">
        <v>0.111</v>
      </c>
      <c r="C17" s="67">
        <v>0.111</v>
      </c>
      <c r="D17" s="7">
        <f>(C17-B17)/B17</f>
        <v>0</v>
      </c>
      <c r="E17" s="53">
        <v>9.1999999999999998E-2</v>
      </c>
      <c r="F17" s="69">
        <v>9.1999999999999998E-2</v>
      </c>
      <c r="G17" s="56">
        <f>(F17-E17)/E17</f>
        <v>0</v>
      </c>
      <c r="H17" s="53">
        <v>8.7999999999999995E-2</v>
      </c>
      <c r="I17" s="69">
        <v>8.7999999999999995E-2</v>
      </c>
      <c r="J17" s="7">
        <f>(I17-H17)/H17</f>
        <v>0</v>
      </c>
      <c r="K17" s="200" t="s">
        <v>4</v>
      </c>
      <c r="L17" s="201"/>
      <c r="M17" s="202"/>
    </row>
    <row r="18" spans="1:16" x14ac:dyDescent="0.2">
      <c r="A18" s="11" t="s">
        <v>25</v>
      </c>
      <c r="B18" s="12">
        <v>0.11600000000000001</v>
      </c>
      <c r="C18" s="24">
        <v>0.11600000000000001</v>
      </c>
      <c r="D18" s="13">
        <f>(C18-B18)/B18</f>
        <v>0</v>
      </c>
      <c r="E18" s="12">
        <v>9.7000000000000003E-2</v>
      </c>
      <c r="F18" s="24">
        <v>9.7000000000000003E-2</v>
      </c>
      <c r="G18" s="13">
        <f>(F18-E18)/E18</f>
        <v>0</v>
      </c>
      <c r="H18" s="12">
        <v>9.2999999999999999E-2</v>
      </c>
      <c r="I18" s="24">
        <v>9.2999999999999999E-2</v>
      </c>
      <c r="J18" s="13">
        <f>(I18-H18)/H18</f>
        <v>0</v>
      </c>
      <c r="K18" s="203" t="s">
        <v>4</v>
      </c>
      <c r="L18" s="204"/>
      <c r="M18" s="205"/>
    </row>
    <row r="19" spans="1:16" x14ac:dyDescent="0.2">
      <c r="A19" s="25" t="s">
        <v>28</v>
      </c>
      <c r="B19" s="94">
        <v>0.124</v>
      </c>
      <c r="C19" s="71">
        <v>0.13300000000000001</v>
      </c>
      <c r="D19" s="13">
        <f>(C19-B19)/B19</f>
        <v>7.2580645161290383E-2</v>
      </c>
      <c r="E19" s="12">
        <v>0.105</v>
      </c>
      <c r="F19" s="24">
        <v>0.114</v>
      </c>
      <c r="G19" s="13">
        <f>(F19-E19)/E19</f>
        <v>8.5714285714285798E-2</v>
      </c>
      <c r="H19" s="12">
        <v>0.10100000000000001</v>
      </c>
      <c r="I19" s="24">
        <v>0.11</v>
      </c>
      <c r="J19" s="13">
        <f>(I19-H19)/H19</f>
        <v>8.9108910891089049E-2</v>
      </c>
      <c r="K19" s="203" t="s">
        <v>4</v>
      </c>
      <c r="L19" s="204"/>
      <c r="M19" s="205"/>
    </row>
    <row r="20" spans="1:16" ht="15.75" thickBot="1" x14ac:dyDescent="0.25">
      <c r="A20" s="17" t="s">
        <v>57</v>
      </c>
      <c r="B20" s="18">
        <v>0.20899999999999999</v>
      </c>
      <c r="C20" s="68">
        <v>0.21</v>
      </c>
      <c r="D20" s="19">
        <f>(C20-B20)/B20</f>
        <v>4.7846889952153152E-3</v>
      </c>
      <c r="E20" s="55">
        <v>0.186</v>
      </c>
      <c r="F20" s="70">
        <v>0.189</v>
      </c>
      <c r="G20" s="57">
        <f>(F20-E20)/E20</f>
        <v>1.612903225806453E-2</v>
      </c>
      <c r="H20" s="31">
        <v>0.18</v>
      </c>
      <c r="I20" s="26">
        <v>0.186</v>
      </c>
      <c r="J20" s="19">
        <f>(I20-H20)/H20</f>
        <v>3.3333333333333368E-2</v>
      </c>
      <c r="K20" s="215" t="s">
        <v>4</v>
      </c>
      <c r="L20" s="216"/>
      <c r="M20" s="217"/>
    </row>
    <row r="21" spans="1:16" ht="16.5" thickBot="1" x14ac:dyDescent="0.3">
      <c r="A21" s="224" t="s">
        <v>48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6"/>
      <c r="L21" s="226"/>
      <c r="M21" s="227"/>
    </row>
    <row r="22" spans="1:16" x14ac:dyDescent="0.2">
      <c r="A22" s="99" t="s">
        <v>13</v>
      </c>
      <c r="B22" s="136">
        <v>0.13600000000000001</v>
      </c>
      <c r="C22" s="67">
        <v>0.13600000000000001</v>
      </c>
      <c r="D22" s="7">
        <f>(C22-B22)/B22</f>
        <v>0</v>
      </c>
      <c r="E22" s="136">
        <v>9.8000000000000004E-2</v>
      </c>
      <c r="F22" s="67">
        <v>9.8000000000000004E-2</v>
      </c>
      <c r="G22" s="7">
        <f>(F22-E22)/E22</f>
        <v>0</v>
      </c>
      <c r="H22" s="136">
        <v>9.0999999999999998E-2</v>
      </c>
      <c r="I22" s="67">
        <v>9.0999999999999998E-2</v>
      </c>
      <c r="J22" s="7">
        <f>(I22-H22)/H22</f>
        <v>0</v>
      </c>
      <c r="K22" s="228" t="s">
        <v>4</v>
      </c>
      <c r="L22" s="229"/>
      <c r="M22" s="230"/>
    </row>
    <row r="23" spans="1:16" x14ac:dyDescent="0.2">
      <c r="A23" s="58" t="s">
        <v>25</v>
      </c>
      <c r="B23" s="137">
        <v>0.14399999999999999</v>
      </c>
      <c r="C23" s="24">
        <v>0.14399999999999999</v>
      </c>
      <c r="D23" s="13">
        <f>(C23-B23)/B23</f>
        <v>0</v>
      </c>
      <c r="E23" s="137">
        <v>0.106</v>
      </c>
      <c r="F23" s="24">
        <v>0.106</v>
      </c>
      <c r="G23" s="13">
        <f>(F23-E23)/E23</f>
        <v>0</v>
      </c>
      <c r="H23" s="137">
        <v>9.9000000000000005E-2</v>
      </c>
      <c r="I23" s="24">
        <v>9.9000000000000005E-2</v>
      </c>
      <c r="J23" s="13">
        <f>(I23-H23)/H23</f>
        <v>0</v>
      </c>
      <c r="K23" s="231" t="s">
        <v>4</v>
      </c>
      <c r="L23" s="232"/>
      <c r="M23" s="233"/>
    </row>
    <row r="24" spans="1:16" x14ac:dyDescent="0.2">
      <c r="A24" s="21" t="s">
        <v>12</v>
      </c>
      <c r="B24" s="137">
        <v>0.16600000000000001</v>
      </c>
      <c r="C24" s="24">
        <v>0.16800000000000001</v>
      </c>
      <c r="D24" s="13">
        <f>(C24-B24)/B24</f>
        <v>1.2048192771084347E-2</v>
      </c>
      <c r="E24" s="137">
        <v>0.128</v>
      </c>
      <c r="F24" s="24">
        <v>0.13</v>
      </c>
      <c r="G24" s="13">
        <f>(F24-E24)/E24</f>
        <v>1.5625000000000014E-2</v>
      </c>
      <c r="H24" s="137">
        <v>0.121</v>
      </c>
      <c r="I24" s="24">
        <v>0.123</v>
      </c>
      <c r="J24" s="13">
        <f>(I24-H24)/H24</f>
        <v>1.6528925619834725E-2</v>
      </c>
      <c r="K24" s="234" t="s">
        <v>4</v>
      </c>
      <c r="L24" s="204"/>
      <c r="M24" s="205"/>
    </row>
    <row r="25" spans="1:16" ht="15.75" thickBot="1" x14ac:dyDescent="0.25">
      <c r="A25" s="22" t="s">
        <v>57</v>
      </c>
      <c r="B25" s="135">
        <v>0.218</v>
      </c>
      <c r="C25" s="68">
        <v>0.23</v>
      </c>
      <c r="D25" s="19">
        <f>(C25-B25)/B25</f>
        <v>5.5045871559633079E-2</v>
      </c>
      <c r="E25" s="135">
        <v>0.187</v>
      </c>
      <c r="F25" s="68">
        <v>0.19500000000000001</v>
      </c>
      <c r="G25" s="19">
        <f>(F25-E25)/E25</f>
        <v>4.2780748663101643E-2</v>
      </c>
      <c r="H25" s="135">
        <v>0.18099999999999999</v>
      </c>
      <c r="I25" s="68">
        <v>0.184</v>
      </c>
      <c r="J25" s="19">
        <f>(I25-H25)/H25</f>
        <v>1.6574585635359133E-2</v>
      </c>
      <c r="K25" s="223" t="s">
        <v>4</v>
      </c>
      <c r="L25" s="238"/>
      <c r="M25" s="239"/>
    </row>
    <row r="26" spans="1:16" ht="15.75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56"/>
      <c r="O26" s="156"/>
      <c r="P26" s="156"/>
    </row>
    <row r="27" spans="1:16" ht="16.5" customHeight="1" x14ac:dyDescent="0.25">
      <c r="A27" s="193" t="s">
        <v>53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56"/>
      <c r="O27" s="156"/>
      <c r="P27" s="156"/>
    </row>
    <row r="28" spans="1:16" ht="16.5" customHeight="1" x14ac:dyDescent="0.25">
      <c r="A28" s="193" t="s">
        <v>60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</row>
    <row r="29" spans="1:16" ht="15.75" x14ac:dyDescent="0.2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</row>
    <row r="30" spans="1:16" ht="15.75" x14ac:dyDescent="0.2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</row>
  </sheetData>
  <mergeCells count="35">
    <mergeCell ref="K18:M18"/>
    <mergeCell ref="K15:M15"/>
    <mergeCell ref="A16:M16"/>
    <mergeCell ref="H7:J7"/>
    <mergeCell ref="K12:M12"/>
    <mergeCell ref="A27:M27"/>
    <mergeCell ref="A21:M21"/>
    <mergeCell ref="K22:M22"/>
    <mergeCell ref="K23:M23"/>
    <mergeCell ref="K24:M24"/>
    <mergeCell ref="K13:M13"/>
    <mergeCell ref="H10:J10"/>
    <mergeCell ref="K19:M19"/>
    <mergeCell ref="K10:M10"/>
    <mergeCell ref="A26:M26"/>
    <mergeCell ref="A11:M11"/>
    <mergeCell ref="H15:J15"/>
    <mergeCell ref="K20:M20"/>
    <mergeCell ref="K25:M25"/>
    <mergeCell ref="A28:P28"/>
    <mergeCell ref="A29:P29"/>
    <mergeCell ref="A30:P30"/>
    <mergeCell ref="A1:M1"/>
    <mergeCell ref="K5:M5"/>
    <mergeCell ref="K14:M14"/>
    <mergeCell ref="B3:D3"/>
    <mergeCell ref="K17:M17"/>
    <mergeCell ref="E3:G3"/>
    <mergeCell ref="H3:J3"/>
    <mergeCell ref="K3:M3"/>
    <mergeCell ref="K7:M7"/>
    <mergeCell ref="A4:M4"/>
    <mergeCell ref="K9:M9"/>
    <mergeCell ref="A8:M8"/>
    <mergeCell ref="K6:M6"/>
  </mergeCells>
  <phoneticPr fontId="0" type="noConversion"/>
  <printOptions horizontalCentered="1" verticalCentered="1"/>
  <pageMargins left="0" right="0" top="0.25" bottom="0" header="0.5" footer="0.5"/>
  <pageSetup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1"/>
  <sheetViews>
    <sheetView zoomScale="86" zoomScaleNormal="100" workbookViewId="0">
      <selection activeCell="E3" sqref="E3:G3"/>
    </sheetView>
  </sheetViews>
  <sheetFormatPr defaultColWidth="10.5703125" defaultRowHeight="15" x14ac:dyDescent="0.2"/>
  <cols>
    <col min="1" max="1" width="49.28515625" style="1" customWidth="1"/>
    <col min="2" max="2" width="13.42578125" style="1" customWidth="1"/>
    <col min="3" max="3" width="13.28515625" style="1" customWidth="1"/>
    <col min="4" max="4" width="13.140625" style="1" customWidth="1"/>
    <col min="5" max="6" width="12" style="1" customWidth="1"/>
    <col min="7" max="7" width="15.5703125" style="1" customWidth="1"/>
    <col min="8" max="8" width="11.5703125" style="1" customWidth="1"/>
    <col min="9" max="9" width="13.42578125" style="1" customWidth="1"/>
    <col min="10" max="10" width="13.140625" style="1" customWidth="1"/>
    <col min="11" max="11" width="12.28515625" style="1" customWidth="1"/>
    <col min="12" max="12" width="13.28515625" style="1" customWidth="1"/>
    <col min="13" max="13" width="13" style="1" customWidth="1"/>
    <col min="14" max="14" width="10.5703125" style="1"/>
    <col min="15" max="15" width="13.7109375" style="1" customWidth="1"/>
    <col min="16" max="16" width="13.85546875" style="1" customWidth="1"/>
    <col min="17" max="17" width="14.42578125" style="1" customWidth="1"/>
    <col min="18" max="18" width="13.7109375" style="59" customWidth="1"/>
    <col min="19" max="19" width="14.140625" style="59" customWidth="1"/>
    <col min="20" max="34" width="10.5703125" style="59"/>
    <col min="35" max="16384" width="10.5703125" style="1"/>
  </cols>
  <sheetData>
    <row r="1" spans="1:34" ht="66" customHeight="1" thickBot="1" x14ac:dyDescent="0.25">
      <c r="A1" s="264" t="s">
        <v>70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6"/>
      <c r="N1" s="101"/>
      <c r="O1" s="101"/>
      <c r="P1" s="101"/>
      <c r="Q1" s="101"/>
      <c r="R1" s="101"/>
      <c r="S1" s="101"/>
      <c r="T1" s="102"/>
    </row>
    <row r="2" spans="1:34" ht="51.75" customHeight="1" thickBot="1" x14ac:dyDescent="0.25">
      <c r="A2" s="2" t="s">
        <v>45</v>
      </c>
      <c r="B2" s="3" t="s">
        <v>0</v>
      </c>
      <c r="C2" s="60" t="s">
        <v>56</v>
      </c>
      <c r="D2" s="4" t="s">
        <v>1</v>
      </c>
      <c r="E2" s="96" t="s">
        <v>0</v>
      </c>
      <c r="F2" s="60" t="s">
        <v>56</v>
      </c>
      <c r="G2" s="4" t="s">
        <v>1</v>
      </c>
      <c r="H2" s="96" t="s">
        <v>0</v>
      </c>
      <c r="I2" s="60" t="s">
        <v>56</v>
      </c>
      <c r="J2" s="4" t="s">
        <v>1</v>
      </c>
      <c r="K2" s="96" t="s">
        <v>0</v>
      </c>
      <c r="L2" s="60" t="s">
        <v>56</v>
      </c>
      <c r="M2" s="4" t="s">
        <v>1</v>
      </c>
      <c r="N2" s="103"/>
      <c r="O2" s="104"/>
      <c r="P2" s="95"/>
      <c r="Q2" s="103"/>
      <c r="R2" s="104"/>
      <c r="S2" s="95"/>
      <c r="T2" s="103"/>
    </row>
    <row r="3" spans="1:34" s="98" customFormat="1" ht="18.75" customHeight="1" thickBot="1" x14ac:dyDescent="0.3">
      <c r="A3" s="97" t="s">
        <v>20</v>
      </c>
      <c r="B3" s="197" t="s">
        <v>72</v>
      </c>
      <c r="C3" s="269"/>
      <c r="D3" s="270"/>
      <c r="E3" s="212" t="s">
        <v>75</v>
      </c>
      <c r="F3" s="213"/>
      <c r="G3" s="214"/>
      <c r="H3" s="212" t="s">
        <v>73</v>
      </c>
      <c r="I3" s="213"/>
      <c r="J3" s="214"/>
      <c r="K3" s="271" t="s">
        <v>74</v>
      </c>
      <c r="L3" s="272"/>
      <c r="M3" s="273"/>
      <c r="N3" s="268"/>
      <c r="O3" s="268"/>
      <c r="P3" s="268"/>
      <c r="Q3" s="268"/>
      <c r="R3" s="268"/>
      <c r="S3" s="268"/>
      <c r="T3" s="105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</row>
    <row r="4" spans="1:34" ht="16.5" thickBot="1" x14ac:dyDescent="0.3">
      <c r="A4" s="212" t="s">
        <v>5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60"/>
      <c r="N4" s="107"/>
      <c r="O4" s="107"/>
      <c r="P4" s="107"/>
      <c r="Q4" s="107"/>
      <c r="R4" s="107"/>
      <c r="S4" s="107"/>
      <c r="T4" s="107"/>
    </row>
    <row r="5" spans="1:34" x14ac:dyDescent="0.2">
      <c r="A5" s="5" t="s">
        <v>26</v>
      </c>
      <c r="B5" s="108">
        <v>0.24</v>
      </c>
      <c r="C5" s="109">
        <v>0.25600000000000001</v>
      </c>
      <c r="D5" s="7">
        <f>(C5-B5)/B5</f>
        <v>6.6666666666666735E-2</v>
      </c>
      <c r="E5" s="108">
        <v>0.19700000000000001</v>
      </c>
      <c r="F5" s="109">
        <v>0.187</v>
      </c>
      <c r="G5" s="7">
        <f>(F5-E5)/E5</f>
        <v>-5.0761421319796995E-2</v>
      </c>
      <c r="H5" s="108">
        <v>0.186</v>
      </c>
      <c r="I5" s="109">
        <v>0.17799999999999999</v>
      </c>
      <c r="J5" s="7">
        <f>(I5-H5)/H5</f>
        <v>-4.3010752688172081E-2</v>
      </c>
      <c r="K5" s="200" t="s">
        <v>4</v>
      </c>
      <c r="L5" s="274"/>
      <c r="M5" s="275"/>
      <c r="N5" s="267"/>
      <c r="O5" s="267"/>
      <c r="P5" s="267"/>
      <c r="Q5" s="267"/>
      <c r="R5" s="267"/>
      <c r="S5" s="267"/>
    </row>
    <row r="6" spans="1:34" x14ac:dyDescent="0.2">
      <c r="A6" s="11" t="s">
        <v>27</v>
      </c>
      <c r="B6" s="33">
        <v>0.36499999999999999</v>
      </c>
      <c r="C6" s="38">
        <v>0.39400000000000002</v>
      </c>
      <c r="D6" s="13">
        <f>(C6-B6)/B6</f>
        <v>7.9452054794520624E-2</v>
      </c>
      <c r="E6" s="33">
        <v>0.32200000000000001</v>
      </c>
      <c r="F6" s="38">
        <v>0.32500000000000001</v>
      </c>
      <c r="G6" s="13">
        <f>(F6-E6)/E6</f>
        <v>9.3167701863354109E-3</v>
      </c>
      <c r="H6" s="33">
        <v>0.311</v>
      </c>
      <c r="I6" s="38">
        <v>0.316</v>
      </c>
      <c r="J6" s="13">
        <f>(I6-H6)/H6</f>
        <v>1.6077170418006444E-2</v>
      </c>
      <c r="K6" s="203" t="s">
        <v>4</v>
      </c>
      <c r="L6" s="234"/>
      <c r="M6" s="261"/>
      <c r="N6" s="267"/>
      <c r="O6" s="267"/>
      <c r="P6" s="267"/>
      <c r="Q6" s="267"/>
      <c r="R6" s="267"/>
      <c r="S6" s="267"/>
    </row>
    <row r="7" spans="1:34" x14ac:dyDescent="0.2">
      <c r="A7" s="11" t="s">
        <v>8</v>
      </c>
      <c r="B7" s="33">
        <v>0.43</v>
      </c>
      <c r="C7" s="38">
        <v>0.46899999999999997</v>
      </c>
      <c r="D7" s="13">
        <f>(C7-B7)/B7</f>
        <v>9.0697674418604601E-2</v>
      </c>
      <c r="E7" s="33">
        <v>0.38700000000000001</v>
      </c>
      <c r="F7" s="38">
        <v>0.4</v>
      </c>
      <c r="G7" s="13">
        <f>(F7-E7)/E7</f>
        <v>3.35917312661499E-2</v>
      </c>
      <c r="H7" s="33">
        <v>0.376</v>
      </c>
      <c r="I7" s="38">
        <v>0.39100000000000001</v>
      </c>
      <c r="J7" s="13">
        <f>(I7-H7)/H7</f>
        <v>3.9893617021276633E-2</v>
      </c>
      <c r="K7" s="203" t="s">
        <v>4</v>
      </c>
      <c r="L7" s="234"/>
      <c r="M7" s="261"/>
      <c r="N7" s="267"/>
      <c r="O7" s="267"/>
      <c r="P7" s="267"/>
      <c r="Q7" s="267"/>
      <c r="R7" s="267"/>
      <c r="S7" s="267"/>
    </row>
    <row r="8" spans="1:34" ht="15.75" thickBot="1" x14ac:dyDescent="0.25">
      <c r="A8" s="17" t="s">
        <v>9</v>
      </c>
      <c r="B8" s="34">
        <v>0.48799999999999999</v>
      </c>
      <c r="C8" s="52">
        <v>0.53200000000000003</v>
      </c>
      <c r="D8" s="19">
        <f>(C8-B8)/B8</f>
        <v>9.0163934426229594E-2</v>
      </c>
      <c r="E8" s="34">
        <v>0.44500000000000001</v>
      </c>
      <c r="F8" s="52">
        <v>0.46300000000000002</v>
      </c>
      <c r="G8" s="19">
        <f>(F8-E8)/E8</f>
        <v>4.0449438202247223E-2</v>
      </c>
      <c r="H8" s="215" t="s">
        <v>4</v>
      </c>
      <c r="I8" s="223"/>
      <c r="J8" s="279"/>
      <c r="K8" s="215" t="s">
        <v>4</v>
      </c>
      <c r="L8" s="223"/>
      <c r="M8" s="279"/>
      <c r="N8" s="267"/>
      <c r="O8" s="267"/>
      <c r="P8" s="267"/>
      <c r="Q8" s="267"/>
      <c r="R8" s="267"/>
      <c r="S8" s="267"/>
    </row>
    <row r="9" spans="1:34" ht="16.5" thickBot="1" x14ac:dyDescent="0.3">
      <c r="A9" s="212" t="s">
        <v>10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60"/>
      <c r="N9" s="107"/>
      <c r="O9" s="107"/>
      <c r="P9" s="107"/>
      <c r="Q9" s="107"/>
      <c r="R9" s="107"/>
      <c r="S9" s="107"/>
      <c r="T9" s="107"/>
    </row>
    <row r="10" spans="1:34" x14ac:dyDescent="0.2">
      <c r="A10" s="99" t="s">
        <v>14</v>
      </c>
      <c r="B10" s="108">
        <v>0.32300000000000001</v>
      </c>
      <c r="C10" s="109">
        <v>0.34399999999999997</v>
      </c>
      <c r="D10" s="7">
        <f>(C10-B10)/B10</f>
        <v>6.5015479876160881E-2</v>
      </c>
      <c r="E10" s="108">
        <v>0.28000000000000003</v>
      </c>
      <c r="F10" s="109">
        <v>0.27500000000000002</v>
      </c>
      <c r="G10" s="7">
        <f>(F10-E10)/E10</f>
        <v>-1.785714285714287E-2</v>
      </c>
      <c r="H10" s="108">
        <v>0.26900000000000002</v>
      </c>
      <c r="I10" s="109">
        <v>0.26600000000000001</v>
      </c>
      <c r="J10" s="7">
        <f>(I10-H10)/H10</f>
        <v>-1.1152416356877333E-2</v>
      </c>
      <c r="K10" s="200" t="s">
        <v>4</v>
      </c>
      <c r="L10" s="274"/>
      <c r="M10" s="275"/>
      <c r="N10" s="267"/>
      <c r="O10" s="267"/>
      <c r="P10" s="267"/>
      <c r="Q10" s="267"/>
      <c r="R10" s="267"/>
      <c r="S10" s="267"/>
    </row>
    <row r="11" spans="1:34" x14ac:dyDescent="0.2">
      <c r="A11" s="21" t="s">
        <v>15</v>
      </c>
      <c r="B11" s="33">
        <v>0.41599999999999998</v>
      </c>
      <c r="C11" s="38">
        <v>0.44600000000000001</v>
      </c>
      <c r="D11" s="13">
        <f>(C11-B11)/B11</f>
        <v>7.2115384615384678E-2</v>
      </c>
      <c r="E11" s="33">
        <v>0.373</v>
      </c>
      <c r="F11" s="38">
        <v>0.377</v>
      </c>
      <c r="G11" s="13">
        <f>(F11-E11)/E11</f>
        <v>1.0723860589812341E-2</v>
      </c>
      <c r="H11" s="33">
        <v>0.36199999999999999</v>
      </c>
      <c r="I11" s="38">
        <v>0.36799999999999999</v>
      </c>
      <c r="J11" s="13">
        <f>(I11-H11)/H11</f>
        <v>1.6574585635359133E-2</v>
      </c>
      <c r="K11" s="203" t="s">
        <v>4</v>
      </c>
      <c r="L11" s="234"/>
      <c r="M11" s="261"/>
      <c r="N11" s="110"/>
      <c r="O11" s="110"/>
      <c r="P11" s="110"/>
      <c r="Q11" s="110"/>
      <c r="R11" s="110"/>
      <c r="S11" s="110"/>
    </row>
    <row r="12" spans="1:34" x14ac:dyDescent="0.2">
      <c r="A12" s="21" t="s">
        <v>8</v>
      </c>
      <c r="B12" s="33">
        <v>0.47199999999999998</v>
      </c>
      <c r="C12" s="38">
        <v>0.497</v>
      </c>
      <c r="D12" s="13">
        <f>(C12-B12)/B12</f>
        <v>5.2966101694915307E-2</v>
      </c>
      <c r="E12" s="33">
        <v>0.42899999999999999</v>
      </c>
      <c r="F12" s="38">
        <v>0.42799999999999999</v>
      </c>
      <c r="G12" s="13">
        <f>(F12-E12)/E12</f>
        <v>-2.3310023310023332E-3</v>
      </c>
      <c r="H12" s="33">
        <v>0.41799999999999998</v>
      </c>
      <c r="I12" s="38">
        <v>0.41899999999999998</v>
      </c>
      <c r="J12" s="13">
        <f>(I12-H12)/H12</f>
        <v>2.3923444976076576E-3</v>
      </c>
      <c r="K12" s="203" t="s">
        <v>4</v>
      </c>
      <c r="L12" s="234"/>
      <c r="M12" s="261"/>
      <c r="N12" s="110"/>
      <c r="O12" s="110"/>
      <c r="P12" s="110"/>
      <c r="Q12" s="110"/>
      <c r="R12" s="110"/>
      <c r="S12" s="110"/>
    </row>
    <row r="13" spans="1:34" ht="15.75" thickBot="1" x14ac:dyDescent="0.25">
      <c r="A13" s="21" t="s">
        <v>9</v>
      </c>
      <c r="B13" s="34">
        <v>0.50700000000000001</v>
      </c>
      <c r="C13" s="52">
        <v>0.55400000000000005</v>
      </c>
      <c r="D13" s="19">
        <f>(C13-B13)/B13</f>
        <v>9.2702169625246633E-2</v>
      </c>
      <c r="E13" s="33">
        <v>0.46400000000000002</v>
      </c>
      <c r="F13" s="38">
        <v>0.48499999999999999</v>
      </c>
      <c r="G13" s="19">
        <f>(F13-E13)/E13</f>
        <v>4.5258620689655089E-2</v>
      </c>
      <c r="H13" s="203" t="s">
        <v>4</v>
      </c>
      <c r="I13" s="234"/>
      <c r="J13" s="261"/>
      <c r="K13" s="203" t="s">
        <v>4</v>
      </c>
      <c r="L13" s="234"/>
      <c r="M13" s="261"/>
      <c r="N13" s="110"/>
      <c r="O13" s="110"/>
      <c r="P13" s="110"/>
      <c r="Q13" s="110"/>
      <c r="R13" s="110"/>
      <c r="S13" s="110"/>
    </row>
    <row r="14" spans="1:34" ht="16.5" thickBot="1" x14ac:dyDescent="0.3">
      <c r="A14" s="212" t="s">
        <v>6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107"/>
      <c r="O14" s="107"/>
      <c r="P14" s="107"/>
      <c r="Q14" s="107"/>
      <c r="R14" s="107"/>
      <c r="S14" s="107"/>
      <c r="T14" s="107"/>
    </row>
    <row r="15" spans="1:34" x14ac:dyDescent="0.2">
      <c r="A15" s="99" t="s">
        <v>13</v>
      </c>
      <c r="B15" s="108">
        <v>0.13600000000000001</v>
      </c>
      <c r="C15" s="109">
        <v>0.13600000000000001</v>
      </c>
      <c r="D15" s="7">
        <f t="shared" ref="D15:D20" si="0">(C15-B15)/B15</f>
        <v>0</v>
      </c>
      <c r="E15" s="108">
        <v>9.8000000000000004E-2</v>
      </c>
      <c r="F15" s="109">
        <v>9.8000000000000004E-2</v>
      </c>
      <c r="G15" s="7">
        <f t="shared" ref="G15:G20" si="1">(F15-E15)/E15</f>
        <v>0</v>
      </c>
      <c r="H15" s="108">
        <v>9.0999999999999998E-2</v>
      </c>
      <c r="I15" s="109">
        <v>9.0999999999999998E-2</v>
      </c>
      <c r="J15" s="7">
        <f t="shared" ref="J15:J20" si="2">(I15-H15)/H15</f>
        <v>0</v>
      </c>
      <c r="K15" s="108">
        <v>7.4999999999999997E-2</v>
      </c>
      <c r="L15" s="109">
        <v>7.4999999999999997E-2</v>
      </c>
      <c r="M15" s="7">
        <f t="shared" ref="M15:M20" si="3">(L15-K15)/K15</f>
        <v>0</v>
      </c>
      <c r="N15" s="110"/>
      <c r="O15" s="110"/>
      <c r="P15" s="110"/>
      <c r="Q15" s="111"/>
      <c r="R15" s="112"/>
      <c r="S15" s="113"/>
    </row>
    <row r="16" spans="1:34" x14ac:dyDescent="0.2">
      <c r="A16" s="21" t="s">
        <v>39</v>
      </c>
      <c r="B16" s="33">
        <v>0.13700000000000001</v>
      </c>
      <c r="C16" s="38">
        <v>0.13700000000000001</v>
      </c>
      <c r="D16" s="13">
        <f t="shared" si="0"/>
        <v>0</v>
      </c>
      <c r="E16" s="33">
        <v>9.9000000000000005E-2</v>
      </c>
      <c r="F16" s="38">
        <v>9.9000000000000005E-2</v>
      </c>
      <c r="G16" s="13">
        <f t="shared" si="1"/>
        <v>0</v>
      </c>
      <c r="H16" s="33">
        <v>9.1999999999999998E-2</v>
      </c>
      <c r="I16" s="38">
        <v>9.1999999999999998E-2</v>
      </c>
      <c r="J16" s="13">
        <f t="shared" si="2"/>
        <v>0</v>
      </c>
      <c r="K16" s="33">
        <v>7.5999999999999998E-2</v>
      </c>
      <c r="L16" s="38">
        <v>7.5999999999999998E-2</v>
      </c>
      <c r="M16" s="13">
        <f t="shared" si="3"/>
        <v>0</v>
      </c>
      <c r="N16" s="110"/>
      <c r="O16" s="110"/>
      <c r="P16" s="110"/>
      <c r="Q16" s="111"/>
      <c r="R16" s="112"/>
      <c r="S16" s="113"/>
    </row>
    <row r="17" spans="1:32" x14ac:dyDescent="0.2">
      <c r="A17" s="21" t="s">
        <v>25</v>
      </c>
      <c r="B17" s="33">
        <v>0.14399999999999999</v>
      </c>
      <c r="C17" s="38">
        <v>0.14399999999999999</v>
      </c>
      <c r="D17" s="13">
        <f t="shared" si="0"/>
        <v>0</v>
      </c>
      <c r="E17" s="33">
        <v>0.106</v>
      </c>
      <c r="F17" s="38">
        <v>0.106</v>
      </c>
      <c r="G17" s="13">
        <f t="shared" si="1"/>
        <v>0</v>
      </c>
      <c r="H17" s="33">
        <v>9.9000000000000005E-2</v>
      </c>
      <c r="I17" s="38">
        <v>9.9000000000000005E-2</v>
      </c>
      <c r="J17" s="13">
        <f t="shared" si="2"/>
        <v>0</v>
      </c>
      <c r="K17" s="33">
        <v>8.3000000000000004E-2</v>
      </c>
      <c r="L17" s="38">
        <v>8.3000000000000004E-2</v>
      </c>
      <c r="M17" s="13">
        <f t="shared" si="3"/>
        <v>0</v>
      </c>
      <c r="N17" s="110"/>
      <c r="O17" s="110"/>
      <c r="P17" s="110"/>
      <c r="Q17" s="111"/>
      <c r="R17" s="112"/>
      <c r="S17" s="113"/>
    </row>
    <row r="18" spans="1:32" x14ac:dyDescent="0.2">
      <c r="A18" s="21" t="s">
        <v>12</v>
      </c>
      <c r="B18" s="33">
        <v>0.16600000000000001</v>
      </c>
      <c r="C18" s="38">
        <v>0.16800000000000001</v>
      </c>
      <c r="D18" s="13">
        <f t="shared" si="0"/>
        <v>1.2048192771084347E-2</v>
      </c>
      <c r="E18" s="33">
        <v>0.128</v>
      </c>
      <c r="F18" s="38">
        <v>0.13</v>
      </c>
      <c r="G18" s="13">
        <f t="shared" si="1"/>
        <v>1.5625000000000014E-2</v>
      </c>
      <c r="H18" s="33">
        <v>0.121</v>
      </c>
      <c r="I18" s="38">
        <v>0.123</v>
      </c>
      <c r="J18" s="13">
        <f t="shared" si="2"/>
        <v>1.6528925619834725E-2</v>
      </c>
      <c r="K18" s="33">
        <v>0.105</v>
      </c>
      <c r="L18" s="38">
        <v>0.107</v>
      </c>
      <c r="M18" s="13">
        <f t="shared" si="3"/>
        <v>1.9047619047619067E-2</v>
      </c>
      <c r="N18" s="110"/>
      <c r="O18" s="110"/>
      <c r="P18" s="110"/>
      <c r="Q18" s="111"/>
      <c r="R18" s="112"/>
      <c r="S18" s="113"/>
    </row>
    <row r="19" spans="1:32" x14ac:dyDescent="0.2">
      <c r="A19" s="21" t="s">
        <v>37</v>
      </c>
      <c r="B19" s="33">
        <v>0.19900000000000001</v>
      </c>
      <c r="C19" s="38">
        <v>0.20899999999999999</v>
      </c>
      <c r="D19" s="13">
        <f t="shared" si="0"/>
        <v>5.0251256281406941E-2</v>
      </c>
      <c r="E19" s="33">
        <v>0.16800000000000001</v>
      </c>
      <c r="F19" s="38">
        <v>0.17399999999999999</v>
      </c>
      <c r="G19" s="13">
        <f t="shared" si="1"/>
        <v>3.571428571428558E-2</v>
      </c>
      <c r="H19" s="33">
        <v>0.16200000000000001</v>
      </c>
      <c r="I19" s="38">
        <v>0.16300000000000001</v>
      </c>
      <c r="J19" s="13">
        <f t="shared" si="2"/>
        <v>6.1728395061728444E-3</v>
      </c>
      <c r="K19" s="33">
        <v>0.151</v>
      </c>
      <c r="L19" s="38">
        <v>0.156</v>
      </c>
      <c r="M19" s="13">
        <f t="shared" si="3"/>
        <v>3.3112582781456984E-2</v>
      </c>
      <c r="N19" s="110"/>
      <c r="O19" s="110"/>
      <c r="P19" s="110"/>
      <c r="Q19" s="111"/>
      <c r="R19" s="112"/>
      <c r="S19" s="113"/>
    </row>
    <row r="20" spans="1:32" ht="15.75" thickBot="1" x14ac:dyDescent="0.25">
      <c r="A20" s="66" t="s">
        <v>11</v>
      </c>
      <c r="B20" s="34">
        <v>0.218</v>
      </c>
      <c r="C20" s="52">
        <v>0.23</v>
      </c>
      <c r="D20" s="19">
        <f t="shared" si="0"/>
        <v>5.5045871559633079E-2</v>
      </c>
      <c r="E20" s="41">
        <v>0.187</v>
      </c>
      <c r="F20" s="72">
        <v>0.19500000000000001</v>
      </c>
      <c r="G20" s="65">
        <f t="shared" si="1"/>
        <v>4.2780748663101643E-2</v>
      </c>
      <c r="H20" s="41">
        <v>0.18099999999999999</v>
      </c>
      <c r="I20" s="72">
        <v>0.184</v>
      </c>
      <c r="J20" s="65">
        <f t="shared" si="2"/>
        <v>1.6574585635359133E-2</v>
      </c>
      <c r="K20" s="41">
        <v>0.17</v>
      </c>
      <c r="L20" s="72">
        <v>0.17699999999999999</v>
      </c>
      <c r="M20" s="65">
        <f t="shared" si="3"/>
        <v>4.1176470588235162E-2</v>
      </c>
      <c r="N20" s="110"/>
      <c r="O20" s="110"/>
      <c r="P20" s="110"/>
      <c r="Q20" s="114"/>
      <c r="R20" s="82"/>
      <c r="S20" s="113"/>
    </row>
    <row r="21" spans="1:32" ht="23.25" customHeight="1" thickBot="1" x14ac:dyDescent="0.25">
      <c r="A21" s="276" t="s">
        <v>51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6"/>
      <c r="Q21" s="115"/>
      <c r="R21" s="115"/>
      <c r="S21" s="115"/>
      <c r="T21" s="115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</row>
    <row r="22" spans="1:32" ht="12.75" customHeight="1" x14ac:dyDescent="0.2">
      <c r="A22" s="277"/>
      <c r="B22" s="241" t="s">
        <v>21</v>
      </c>
      <c r="C22" s="242"/>
      <c r="D22" s="243"/>
      <c r="E22" s="247" t="s">
        <v>49</v>
      </c>
      <c r="F22" s="248"/>
      <c r="G22" s="249"/>
      <c r="H22" s="253" t="s">
        <v>31</v>
      </c>
      <c r="I22" s="254"/>
      <c r="J22" s="255"/>
      <c r="K22" s="253" t="s">
        <v>32</v>
      </c>
      <c r="L22" s="254"/>
      <c r="M22" s="255"/>
      <c r="N22" s="253" t="s">
        <v>33</v>
      </c>
      <c r="O22" s="254"/>
      <c r="P22" s="255"/>
      <c r="Q22" s="115"/>
      <c r="R22" s="115"/>
      <c r="S22" s="115"/>
      <c r="T22" s="115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</row>
    <row r="23" spans="1:32" ht="16.5" customHeight="1" thickBot="1" x14ac:dyDescent="0.25">
      <c r="A23" s="278"/>
      <c r="B23" s="244"/>
      <c r="C23" s="245"/>
      <c r="D23" s="246"/>
      <c r="E23" s="250"/>
      <c r="F23" s="251"/>
      <c r="G23" s="252"/>
      <c r="H23" s="256"/>
      <c r="I23" s="257"/>
      <c r="J23" s="258"/>
      <c r="K23" s="256"/>
      <c r="L23" s="257"/>
      <c r="M23" s="258"/>
      <c r="N23" s="256"/>
      <c r="O23" s="257"/>
      <c r="P23" s="258"/>
      <c r="Q23" s="115"/>
      <c r="R23" s="115"/>
      <c r="S23" s="115"/>
      <c r="T23" s="115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</row>
    <row r="24" spans="1:32" ht="62.25" customHeight="1" thickBot="1" x14ac:dyDescent="0.25">
      <c r="A24" s="47" t="s">
        <v>50</v>
      </c>
      <c r="B24" s="3" t="s">
        <v>0</v>
      </c>
      <c r="C24" s="60" t="s">
        <v>56</v>
      </c>
      <c r="D24" s="4" t="s">
        <v>1</v>
      </c>
      <c r="E24" s="3" t="s">
        <v>0</v>
      </c>
      <c r="F24" s="60" t="s">
        <v>56</v>
      </c>
      <c r="G24" s="4" t="s">
        <v>1</v>
      </c>
      <c r="H24" s="3" t="s">
        <v>0</v>
      </c>
      <c r="I24" s="60" t="s">
        <v>56</v>
      </c>
      <c r="J24" s="4" t="s">
        <v>1</v>
      </c>
      <c r="K24" s="96" t="s">
        <v>0</v>
      </c>
      <c r="L24" s="60" t="s">
        <v>56</v>
      </c>
      <c r="M24" s="4" t="s">
        <v>1</v>
      </c>
      <c r="N24" s="96" t="s">
        <v>0</v>
      </c>
      <c r="O24" s="60" t="s">
        <v>56</v>
      </c>
      <c r="P24" s="4" t="s">
        <v>1</v>
      </c>
      <c r="Q24" s="103"/>
      <c r="R24" s="116"/>
      <c r="S24" s="95"/>
      <c r="T24" s="103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</row>
    <row r="25" spans="1:32" ht="16.5" thickBot="1" x14ac:dyDescent="0.3">
      <c r="A25" s="212" t="s">
        <v>5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60"/>
      <c r="Q25" s="107"/>
      <c r="R25" s="107"/>
      <c r="S25" s="107"/>
      <c r="T25" s="107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</row>
    <row r="26" spans="1:32" x14ac:dyDescent="0.2">
      <c r="A26" s="5" t="s">
        <v>26</v>
      </c>
      <c r="B26" s="140">
        <v>4.2000000000000003E-2</v>
      </c>
      <c r="C26" s="109">
        <v>3.9E-2</v>
      </c>
      <c r="D26" s="7">
        <f>(C26-B26)/B26</f>
        <v>-7.1428571428571494E-2</v>
      </c>
      <c r="E26" s="108">
        <v>0.79300000000000004</v>
      </c>
      <c r="F26" s="109">
        <v>0.86599999999999999</v>
      </c>
      <c r="G26" s="7">
        <f>(F26-E26)/E26</f>
        <v>9.205548549810838E-2</v>
      </c>
      <c r="H26" s="108">
        <v>0.621</v>
      </c>
      <c r="I26" s="109">
        <v>0.59</v>
      </c>
      <c r="J26" s="7">
        <f>(I26-H26)/H26</f>
        <v>-4.9919484702093439E-2</v>
      </c>
      <c r="K26" s="108">
        <v>0.57699999999999996</v>
      </c>
      <c r="L26" s="109">
        <v>0.55500000000000005</v>
      </c>
      <c r="M26" s="7">
        <f>(L26-K26)/K26</f>
        <v>-3.8128249566724282E-2</v>
      </c>
      <c r="N26" s="200" t="s">
        <v>4</v>
      </c>
      <c r="O26" s="274"/>
      <c r="P26" s="275"/>
      <c r="Q26" s="110"/>
      <c r="R26" s="110"/>
      <c r="S26" s="110"/>
      <c r="T26" s="110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</row>
    <row r="27" spans="1:32" x14ac:dyDescent="0.2">
      <c r="A27" s="11" t="s">
        <v>27</v>
      </c>
      <c r="B27" s="48">
        <v>0.16700000000000001</v>
      </c>
      <c r="C27" s="38">
        <v>0.17699999999999999</v>
      </c>
      <c r="D27" s="13">
        <f>(C27-B27)/B27</f>
        <v>5.9880239520957966E-2</v>
      </c>
      <c r="E27" s="33">
        <v>0.79300000000000004</v>
      </c>
      <c r="F27" s="38">
        <v>0.86599999999999999</v>
      </c>
      <c r="G27" s="13">
        <f>(F27-E27)/E27</f>
        <v>9.205548549810838E-2</v>
      </c>
      <c r="H27" s="33">
        <v>0.621</v>
      </c>
      <c r="I27" s="38">
        <v>0.59</v>
      </c>
      <c r="J27" s="13">
        <f>(I27-H27)/H27</f>
        <v>-4.9919484702093439E-2</v>
      </c>
      <c r="K27" s="33">
        <v>0.57699999999999996</v>
      </c>
      <c r="L27" s="38">
        <v>0.55500000000000005</v>
      </c>
      <c r="M27" s="13">
        <f>(L27-K27)/K27</f>
        <v>-3.8128249566724282E-2</v>
      </c>
      <c r="N27" s="203" t="s">
        <v>4</v>
      </c>
      <c r="O27" s="234"/>
      <c r="P27" s="261"/>
      <c r="Q27" s="110"/>
      <c r="R27" s="110"/>
      <c r="S27" s="110"/>
      <c r="T27" s="110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</row>
    <row r="28" spans="1:32" x14ac:dyDescent="0.2">
      <c r="A28" s="11" t="s">
        <v>8</v>
      </c>
      <c r="B28" s="48">
        <v>0.23200000000000001</v>
      </c>
      <c r="C28" s="38">
        <v>0.252</v>
      </c>
      <c r="D28" s="13">
        <f>(C28-B28)/B28</f>
        <v>8.6206896551724088E-2</v>
      </c>
      <c r="E28" s="33">
        <v>0.79300000000000004</v>
      </c>
      <c r="F28" s="38">
        <v>0.86599999999999999</v>
      </c>
      <c r="G28" s="13">
        <f>(F28-E28)/E28</f>
        <v>9.205548549810838E-2</v>
      </c>
      <c r="H28" s="33">
        <v>0.621</v>
      </c>
      <c r="I28" s="38">
        <v>0.59</v>
      </c>
      <c r="J28" s="13">
        <f>(I28-H28)/H28</f>
        <v>-4.9919484702093439E-2</v>
      </c>
      <c r="K28" s="33">
        <v>0.57699999999999996</v>
      </c>
      <c r="L28" s="38">
        <v>0.55500000000000005</v>
      </c>
      <c r="M28" s="13">
        <f>(L28-K28)/K28</f>
        <v>-3.8128249566724282E-2</v>
      </c>
      <c r="N28" s="203" t="s">
        <v>4</v>
      </c>
      <c r="O28" s="234"/>
      <c r="P28" s="261"/>
      <c r="Q28" s="110"/>
      <c r="R28" s="110"/>
      <c r="S28" s="110"/>
      <c r="T28" s="110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</row>
    <row r="29" spans="1:32" ht="15.75" thickBot="1" x14ac:dyDescent="0.25">
      <c r="A29" s="17" t="s">
        <v>9</v>
      </c>
      <c r="B29" s="141">
        <v>0.28999999999999998</v>
      </c>
      <c r="C29" s="52">
        <v>0.315</v>
      </c>
      <c r="D29" s="19">
        <f>(C29-B29)/B29</f>
        <v>8.6206896551724227E-2</v>
      </c>
      <c r="E29" s="33">
        <v>0.79300000000000004</v>
      </c>
      <c r="F29" s="38">
        <v>0.86599999999999999</v>
      </c>
      <c r="G29" s="13">
        <f>(F29-E29)/E29</f>
        <v>9.205548549810838E-2</v>
      </c>
      <c r="H29" s="33">
        <v>0.621</v>
      </c>
      <c r="I29" s="38">
        <v>0.59</v>
      </c>
      <c r="J29" s="13">
        <f>(I29-H29)/H29</f>
        <v>-4.9919484702093439E-2</v>
      </c>
      <c r="K29" s="203" t="s">
        <v>4</v>
      </c>
      <c r="L29" s="234"/>
      <c r="M29" s="261"/>
      <c r="N29" s="203" t="s">
        <v>4</v>
      </c>
      <c r="O29" s="234"/>
      <c r="P29" s="261"/>
      <c r="Q29" s="110"/>
      <c r="R29" s="110"/>
      <c r="S29" s="110"/>
      <c r="T29" s="110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</row>
    <row r="30" spans="1:32" ht="16.5" thickBot="1" x14ac:dyDescent="0.3">
      <c r="A30" s="212" t="s">
        <v>10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60"/>
      <c r="Q30" s="107"/>
      <c r="R30" s="107"/>
      <c r="S30" s="107"/>
      <c r="T30" s="107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</row>
    <row r="31" spans="1:32" x14ac:dyDescent="0.2">
      <c r="A31" s="5" t="s">
        <v>14</v>
      </c>
      <c r="B31" s="117">
        <v>0.125</v>
      </c>
      <c r="C31" s="118">
        <v>0.127</v>
      </c>
      <c r="D31" s="7">
        <f>(C31-B31)/B31</f>
        <v>1.6000000000000014E-2</v>
      </c>
      <c r="E31" s="108">
        <v>0.79300000000000004</v>
      </c>
      <c r="F31" s="109">
        <v>0.86599999999999999</v>
      </c>
      <c r="G31" s="100">
        <f>(F31-E31)/E31</f>
        <v>9.205548549810838E-2</v>
      </c>
      <c r="H31" s="108">
        <v>0.621</v>
      </c>
      <c r="I31" s="109">
        <v>0.59</v>
      </c>
      <c r="J31" s="7">
        <f>(I31-H31)/H31</f>
        <v>-4.9919484702093439E-2</v>
      </c>
      <c r="K31" s="108">
        <v>0.57699999999999996</v>
      </c>
      <c r="L31" s="109">
        <v>0.55500000000000005</v>
      </c>
      <c r="M31" s="7">
        <f>(L31-K31)/K31</f>
        <v>-3.8128249566724282E-2</v>
      </c>
      <c r="N31" s="200" t="s">
        <v>4</v>
      </c>
      <c r="O31" s="274"/>
      <c r="P31" s="275"/>
      <c r="Q31" s="110"/>
      <c r="R31" s="110"/>
      <c r="S31" s="110"/>
      <c r="T31" s="110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</row>
    <row r="32" spans="1:32" x14ac:dyDescent="0.2">
      <c r="A32" s="11" t="s">
        <v>15</v>
      </c>
      <c r="B32" s="51">
        <v>0.218</v>
      </c>
      <c r="C32" s="73">
        <v>0.22900000000000001</v>
      </c>
      <c r="D32" s="13">
        <f t="shared" ref="D32:D41" si="4">(C32-B32)/B32</f>
        <v>5.045871559633032E-2</v>
      </c>
      <c r="E32" s="33">
        <v>0.79300000000000004</v>
      </c>
      <c r="F32" s="38">
        <v>0.86599999999999999</v>
      </c>
      <c r="G32" s="23">
        <f>(F32-E32)/E32</f>
        <v>9.205548549810838E-2</v>
      </c>
      <c r="H32" s="33">
        <v>0.621</v>
      </c>
      <c r="I32" s="38">
        <v>0.59</v>
      </c>
      <c r="J32" s="13">
        <f>(I32-H32)/H32</f>
        <v>-4.9919484702093439E-2</v>
      </c>
      <c r="K32" s="33">
        <v>0.57699999999999996</v>
      </c>
      <c r="L32" s="38">
        <v>0.55500000000000005</v>
      </c>
      <c r="M32" s="13">
        <f>(L32-K32)/K32</f>
        <v>-3.8128249566724282E-2</v>
      </c>
      <c r="N32" s="203" t="s">
        <v>4</v>
      </c>
      <c r="O32" s="234"/>
      <c r="P32" s="261"/>
      <c r="Q32" s="110"/>
      <c r="R32" s="110"/>
      <c r="S32" s="110"/>
      <c r="T32" s="110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</row>
    <row r="33" spans="1:34" x14ac:dyDescent="0.2">
      <c r="A33" s="11" t="s">
        <v>8</v>
      </c>
      <c r="B33" s="51">
        <v>0.27400000000000002</v>
      </c>
      <c r="C33" s="73">
        <v>0.28000000000000003</v>
      </c>
      <c r="D33" s="13">
        <f t="shared" si="4"/>
        <v>2.1897810218978121E-2</v>
      </c>
      <c r="E33" s="33">
        <v>0.79300000000000004</v>
      </c>
      <c r="F33" s="38">
        <v>0.86599999999999999</v>
      </c>
      <c r="G33" s="23">
        <f>(F33-E33)/E33</f>
        <v>9.205548549810838E-2</v>
      </c>
      <c r="H33" s="33">
        <v>0.621</v>
      </c>
      <c r="I33" s="38">
        <v>0.59</v>
      </c>
      <c r="J33" s="13">
        <f>(I33-H33)/H33</f>
        <v>-4.9919484702093439E-2</v>
      </c>
      <c r="K33" s="33">
        <v>0.57699999999999996</v>
      </c>
      <c r="L33" s="38">
        <v>0.55500000000000005</v>
      </c>
      <c r="M33" s="13">
        <f>(L33-K33)/K33</f>
        <v>-3.8128249566724282E-2</v>
      </c>
      <c r="N33" s="203" t="s">
        <v>4</v>
      </c>
      <c r="O33" s="234"/>
      <c r="P33" s="261"/>
      <c r="Q33" s="110"/>
      <c r="R33" s="110"/>
      <c r="S33" s="110"/>
      <c r="T33" s="110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</row>
    <row r="34" spans="1:34" ht="15.75" thickBot="1" x14ac:dyDescent="0.25">
      <c r="A34" s="11" t="s">
        <v>9</v>
      </c>
      <c r="B34" s="51">
        <v>0.309</v>
      </c>
      <c r="C34" s="73">
        <v>0.33700000000000002</v>
      </c>
      <c r="D34" s="13">
        <f t="shared" si="4"/>
        <v>9.0614886731391661E-2</v>
      </c>
      <c r="E34" s="33">
        <v>0.79300000000000004</v>
      </c>
      <c r="F34" s="38">
        <v>0.86599999999999999</v>
      </c>
      <c r="G34" s="23">
        <f>(F34-E34)/E34</f>
        <v>9.205548549810838E-2</v>
      </c>
      <c r="H34" s="34">
        <v>0.621</v>
      </c>
      <c r="I34" s="52">
        <v>0.59</v>
      </c>
      <c r="J34" s="19">
        <f>(I34-H34)/H34</f>
        <v>-4.9919484702093439E-2</v>
      </c>
      <c r="K34" s="203" t="s">
        <v>4</v>
      </c>
      <c r="L34" s="234"/>
      <c r="M34" s="261"/>
      <c r="N34" s="203" t="s">
        <v>4</v>
      </c>
      <c r="O34" s="234"/>
      <c r="P34" s="261"/>
      <c r="Q34" s="110"/>
      <c r="R34" s="110"/>
      <c r="S34" s="110"/>
      <c r="T34" s="110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</row>
    <row r="35" spans="1:34" ht="16.5" thickBot="1" x14ac:dyDescent="0.3">
      <c r="A35" s="212" t="s">
        <v>7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62"/>
      <c r="O35" s="262"/>
      <c r="P35" s="263"/>
      <c r="Q35" s="107"/>
      <c r="R35" s="107"/>
      <c r="S35" s="107"/>
      <c r="T35" s="107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</row>
    <row r="36" spans="1:34" x14ac:dyDescent="0.2">
      <c r="A36" s="5" t="s">
        <v>13</v>
      </c>
      <c r="B36" s="108">
        <v>2.7E-2</v>
      </c>
      <c r="C36" s="109">
        <v>2.7E-2</v>
      </c>
      <c r="D36" s="7">
        <f t="shared" si="4"/>
        <v>0</v>
      </c>
      <c r="E36" s="108">
        <v>0.436</v>
      </c>
      <c r="F36" s="109">
        <v>0.437</v>
      </c>
      <c r="G36" s="100">
        <f t="shared" ref="G36:G41" si="5">(F36-E36)/E36</f>
        <v>2.293577981651378E-3</v>
      </c>
      <c r="H36" s="108">
        <v>0.28100000000000003</v>
      </c>
      <c r="I36" s="109">
        <v>0.28199999999999997</v>
      </c>
      <c r="J36" s="7">
        <f t="shared" ref="J36:J41" si="6">(I36-H36)/H36</f>
        <v>3.5587188612097695E-3</v>
      </c>
      <c r="K36" s="119">
        <v>0.253</v>
      </c>
      <c r="L36" s="120">
        <v>0.254</v>
      </c>
      <c r="M36" s="7">
        <f t="shared" ref="M36:M41" si="7">(L36-K36)/K36</f>
        <v>3.9525691699604775E-3</v>
      </c>
      <c r="N36" s="108">
        <v>0.192</v>
      </c>
      <c r="O36" s="109">
        <v>0.193</v>
      </c>
      <c r="P36" s="7">
        <f t="shared" ref="P36:P41" si="8">(O36-N36)/N36</f>
        <v>5.2083333333333382E-3</v>
      </c>
      <c r="Q36" s="121"/>
      <c r="R36" s="121"/>
      <c r="S36" s="121"/>
      <c r="T36" s="111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</row>
    <row r="37" spans="1:34" x14ac:dyDescent="0.2">
      <c r="A37" s="11" t="s">
        <v>38</v>
      </c>
      <c r="B37" s="33">
        <v>2.8000000000000001E-2</v>
      </c>
      <c r="C37" s="38">
        <v>2.8000000000000001E-2</v>
      </c>
      <c r="D37" s="13">
        <f t="shared" si="4"/>
        <v>0</v>
      </c>
      <c r="E37" s="33">
        <v>0.436</v>
      </c>
      <c r="F37" s="38">
        <v>0.437</v>
      </c>
      <c r="G37" s="23">
        <f t="shared" si="5"/>
        <v>2.293577981651378E-3</v>
      </c>
      <c r="H37" s="33">
        <v>0.28100000000000003</v>
      </c>
      <c r="I37" s="38">
        <v>0.28199999999999997</v>
      </c>
      <c r="J37" s="13">
        <f t="shared" si="6"/>
        <v>3.5587188612097695E-3</v>
      </c>
      <c r="K37" s="122">
        <v>0.253</v>
      </c>
      <c r="L37" s="123">
        <v>0.254</v>
      </c>
      <c r="M37" s="13">
        <f t="shared" si="7"/>
        <v>3.9525691699604775E-3</v>
      </c>
      <c r="N37" s="33">
        <v>0.192</v>
      </c>
      <c r="O37" s="38">
        <v>0.193</v>
      </c>
      <c r="P37" s="13">
        <f t="shared" si="8"/>
        <v>5.2083333333333382E-3</v>
      </c>
      <c r="Q37" s="121"/>
      <c r="R37" s="121"/>
      <c r="S37" s="121"/>
      <c r="T37" s="111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</row>
    <row r="38" spans="1:34" x14ac:dyDescent="0.2">
      <c r="A38" s="11" t="s">
        <v>25</v>
      </c>
      <c r="B38" s="33">
        <v>3.5000000000000003E-2</v>
      </c>
      <c r="C38" s="38">
        <v>3.5000000000000003E-2</v>
      </c>
      <c r="D38" s="13">
        <f t="shared" si="4"/>
        <v>0</v>
      </c>
      <c r="E38" s="33">
        <v>0.436</v>
      </c>
      <c r="F38" s="38">
        <v>0.437</v>
      </c>
      <c r="G38" s="23">
        <f t="shared" si="5"/>
        <v>2.293577981651378E-3</v>
      </c>
      <c r="H38" s="33">
        <v>0.28100000000000003</v>
      </c>
      <c r="I38" s="38">
        <v>0.28199999999999997</v>
      </c>
      <c r="J38" s="13">
        <f t="shared" si="6"/>
        <v>3.5587188612097695E-3</v>
      </c>
      <c r="K38" s="122">
        <v>0.253</v>
      </c>
      <c r="L38" s="123">
        <v>0.254</v>
      </c>
      <c r="M38" s="13">
        <f t="shared" si="7"/>
        <v>3.9525691699604775E-3</v>
      </c>
      <c r="N38" s="33">
        <v>0.192</v>
      </c>
      <c r="O38" s="38">
        <v>0.193</v>
      </c>
      <c r="P38" s="13">
        <f t="shared" si="8"/>
        <v>5.2083333333333382E-3</v>
      </c>
      <c r="Q38" s="121"/>
      <c r="R38" s="124"/>
      <c r="S38" s="125"/>
      <c r="T38" s="111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</row>
    <row r="39" spans="1:34" x14ac:dyDescent="0.2">
      <c r="A39" s="11" t="s">
        <v>12</v>
      </c>
      <c r="B39" s="33">
        <v>5.7000000000000002E-2</v>
      </c>
      <c r="C39" s="38">
        <v>5.8999999999999997E-2</v>
      </c>
      <c r="D39" s="13">
        <f t="shared" si="4"/>
        <v>3.5087719298245522E-2</v>
      </c>
      <c r="E39" s="33">
        <v>0.436</v>
      </c>
      <c r="F39" s="38">
        <v>0.437</v>
      </c>
      <c r="G39" s="23">
        <f t="shared" si="5"/>
        <v>2.293577981651378E-3</v>
      </c>
      <c r="H39" s="33">
        <v>0.28100000000000003</v>
      </c>
      <c r="I39" s="38">
        <v>0.28199999999999997</v>
      </c>
      <c r="J39" s="13">
        <f t="shared" si="6"/>
        <v>3.5587188612097695E-3</v>
      </c>
      <c r="K39" s="122">
        <v>0.253</v>
      </c>
      <c r="L39" s="123">
        <v>0.254</v>
      </c>
      <c r="M39" s="13">
        <f t="shared" si="7"/>
        <v>3.9525691699604775E-3</v>
      </c>
      <c r="N39" s="33">
        <v>0.192</v>
      </c>
      <c r="O39" s="38">
        <v>0.193</v>
      </c>
      <c r="P39" s="13">
        <f t="shared" si="8"/>
        <v>5.2083333333333382E-3</v>
      </c>
      <c r="Q39" s="121"/>
      <c r="R39" s="124"/>
      <c r="S39" s="125"/>
      <c r="T39" s="111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</row>
    <row r="40" spans="1:34" x14ac:dyDescent="0.2">
      <c r="A40" s="11" t="s">
        <v>36</v>
      </c>
      <c r="B40" s="33">
        <v>8.4000000000000005E-2</v>
      </c>
      <c r="C40" s="38">
        <v>8.5999999999999993E-2</v>
      </c>
      <c r="D40" s="13">
        <f t="shared" si="4"/>
        <v>2.3809523809523662E-2</v>
      </c>
      <c r="E40" s="33">
        <v>0.53500000000000003</v>
      </c>
      <c r="F40" s="38">
        <v>0.57599999999999996</v>
      </c>
      <c r="G40" s="23">
        <f t="shared" si="5"/>
        <v>7.6635514018691439E-2</v>
      </c>
      <c r="H40" s="33">
        <v>0.41</v>
      </c>
      <c r="I40" s="38">
        <v>0.436</v>
      </c>
      <c r="J40" s="13">
        <f t="shared" si="6"/>
        <v>6.341463414634152E-2</v>
      </c>
      <c r="K40" s="122">
        <v>0.38400000000000001</v>
      </c>
      <c r="L40" s="123">
        <v>0.39300000000000002</v>
      </c>
      <c r="M40" s="13">
        <f t="shared" si="7"/>
        <v>2.3437500000000021E-2</v>
      </c>
      <c r="N40" s="33">
        <v>0.34100000000000003</v>
      </c>
      <c r="O40" s="38">
        <v>0.36499999999999999</v>
      </c>
      <c r="P40" s="13">
        <f t="shared" si="8"/>
        <v>7.0381231671554148E-2</v>
      </c>
      <c r="Q40" s="121"/>
      <c r="R40" s="121"/>
      <c r="S40" s="121"/>
      <c r="T40" s="111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</row>
    <row r="41" spans="1:34" ht="15.75" thickBot="1" x14ac:dyDescent="0.25">
      <c r="A41" s="17" t="s">
        <v>42</v>
      </c>
      <c r="B41" s="34">
        <v>6.5000000000000002E-2</v>
      </c>
      <c r="C41" s="52">
        <v>6.5000000000000002E-2</v>
      </c>
      <c r="D41" s="19">
        <f t="shared" si="4"/>
        <v>0</v>
      </c>
      <c r="E41" s="34">
        <v>0.53500000000000003</v>
      </c>
      <c r="F41" s="52">
        <v>0.57599999999999996</v>
      </c>
      <c r="G41" s="126">
        <f t="shared" si="5"/>
        <v>7.6635514018691439E-2</v>
      </c>
      <c r="H41" s="34">
        <v>0.41</v>
      </c>
      <c r="I41" s="52">
        <v>0.436</v>
      </c>
      <c r="J41" s="19">
        <f t="shared" si="6"/>
        <v>6.341463414634152E-2</v>
      </c>
      <c r="K41" s="127">
        <v>0.38400000000000001</v>
      </c>
      <c r="L41" s="128">
        <v>0.39300000000000002</v>
      </c>
      <c r="M41" s="13">
        <f t="shared" si="7"/>
        <v>2.3437500000000021E-2</v>
      </c>
      <c r="N41" s="34">
        <v>0.34100000000000003</v>
      </c>
      <c r="O41" s="52">
        <v>0.36499999999999999</v>
      </c>
      <c r="P41" s="19">
        <f t="shared" si="8"/>
        <v>7.0381231671554148E-2</v>
      </c>
      <c r="Q41" s="121"/>
      <c r="R41" s="121"/>
      <c r="S41" s="121"/>
      <c r="T41" s="111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</row>
    <row r="42" spans="1:34" ht="15.75" x14ac:dyDescent="0.25">
      <c r="A42" s="193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56"/>
      <c r="O42" s="156"/>
      <c r="P42" s="156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6.5" customHeight="1" x14ac:dyDescent="0.25">
      <c r="A43" s="193" t="s">
        <v>53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56"/>
      <c r="O43" s="156"/>
      <c r="P43" s="156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6.5" customHeight="1" x14ac:dyDescent="0.25">
      <c r="A44" s="193" t="s">
        <v>60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x14ac:dyDescent="0.2">
      <c r="A45" s="195"/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x14ac:dyDescent="0.2">
      <c r="A46" s="195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x14ac:dyDescent="0.25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98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</row>
    <row r="48" spans="1:34" x14ac:dyDescent="0.2">
      <c r="Q48" s="98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</row>
    <row r="49" spans="17:32" x14ac:dyDescent="0.2">
      <c r="Q49" s="98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</row>
    <row r="50" spans="17:32" x14ac:dyDescent="0.2">
      <c r="Q50" s="98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7:32" x14ac:dyDescent="0.2">
      <c r="Q51" s="98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</row>
  </sheetData>
  <mergeCells count="55">
    <mergeCell ref="Q10:S10"/>
    <mergeCell ref="N7:P7"/>
    <mergeCell ref="K6:M6"/>
    <mergeCell ref="H8:J8"/>
    <mergeCell ref="Q8:S8"/>
    <mergeCell ref="N33:P33"/>
    <mergeCell ref="N27:P27"/>
    <mergeCell ref="N32:P32"/>
    <mergeCell ref="K34:M34"/>
    <mergeCell ref="N31:P31"/>
    <mergeCell ref="K11:M11"/>
    <mergeCell ref="Q5:S5"/>
    <mergeCell ref="A9:M9"/>
    <mergeCell ref="N26:P26"/>
    <mergeCell ref="A21:P21"/>
    <mergeCell ref="A22:A23"/>
    <mergeCell ref="K8:M8"/>
    <mergeCell ref="N8:P8"/>
    <mergeCell ref="H22:J23"/>
    <mergeCell ref="K10:M10"/>
    <mergeCell ref="H13:J13"/>
    <mergeCell ref="N10:P10"/>
    <mergeCell ref="K12:M12"/>
    <mergeCell ref="K13:M13"/>
    <mergeCell ref="A14:M14"/>
    <mergeCell ref="N5:P5"/>
    <mergeCell ref="A1:M1"/>
    <mergeCell ref="Q6:S6"/>
    <mergeCell ref="Q7:S7"/>
    <mergeCell ref="N3:P3"/>
    <mergeCell ref="A4:M4"/>
    <mergeCell ref="B3:D3"/>
    <mergeCell ref="H3:J3"/>
    <mergeCell ref="K3:M3"/>
    <mergeCell ref="K5:M5"/>
    <mergeCell ref="N6:P6"/>
    <mergeCell ref="Q3:S3"/>
    <mergeCell ref="E3:G3"/>
    <mergeCell ref="K7:M7"/>
    <mergeCell ref="A46:P46"/>
    <mergeCell ref="B22:D23"/>
    <mergeCell ref="E22:G23"/>
    <mergeCell ref="K22:M23"/>
    <mergeCell ref="A25:P25"/>
    <mergeCell ref="K29:M29"/>
    <mergeCell ref="N22:P23"/>
    <mergeCell ref="A42:M42"/>
    <mergeCell ref="A45:P45"/>
    <mergeCell ref="A44:P44"/>
    <mergeCell ref="A43:M43"/>
    <mergeCell ref="N28:P28"/>
    <mergeCell ref="N29:P29"/>
    <mergeCell ref="A35:P35"/>
    <mergeCell ref="A30:P30"/>
    <mergeCell ref="N34:P34"/>
  </mergeCells>
  <phoneticPr fontId="0" type="noConversion"/>
  <printOptions horizontalCentered="1" verticalCentered="1"/>
  <pageMargins left="0" right="0" top="1" bottom="1" header="0.5" footer="0.5"/>
  <pageSetup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tabSelected="1" topLeftCell="A34" zoomScale="105" zoomScaleNormal="100" workbookViewId="0">
      <selection sqref="A1:P1"/>
    </sheetView>
  </sheetViews>
  <sheetFormatPr defaultColWidth="11.85546875" defaultRowHeight="15" x14ac:dyDescent="0.2"/>
  <cols>
    <col min="1" max="1" width="11.85546875" style="59" customWidth="1"/>
    <col min="2" max="2" width="12.85546875" style="114" customWidth="1"/>
    <col min="3" max="3" width="12.7109375" style="114" customWidth="1"/>
    <col min="4" max="4" width="12.7109375" style="59" customWidth="1"/>
    <col min="5" max="5" width="13.5703125" style="59" customWidth="1"/>
    <col min="6" max="6" width="12.7109375" style="59" customWidth="1"/>
    <col min="7" max="14" width="11.85546875" style="59"/>
    <col min="15" max="15" width="12.5703125" style="59" customWidth="1"/>
    <col min="16" max="16" width="15.7109375" style="59" customWidth="1"/>
    <col min="17" max="16384" width="11.85546875" style="59"/>
  </cols>
  <sheetData>
    <row r="1" spans="1:16" ht="63" customHeight="1" thickBot="1" x14ac:dyDescent="0.3">
      <c r="A1" s="206" t="s">
        <v>59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99"/>
      <c r="O1" s="299"/>
      <c r="P1" s="300"/>
    </row>
    <row r="2" spans="1:16" ht="21.75" customHeight="1" thickBot="1" x14ac:dyDescent="0.3">
      <c r="A2" s="206" t="s">
        <v>55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3"/>
    </row>
    <row r="3" spans="1:16" ht="34.5" customHeight="1" thickBot="1" x14ac:dyDescent="0.3">
      <c r="A3" s="35"/>
      <c r="B3" s="218" t="s">
        <v>3</v>
      </c>
      <c r="C3" s="285"/>
      <c r="D3" s="286"/>
      <c r="E3" s="218" t="s">
        <v>17</v>
      </c>
      <c r="F3" s="285"/>
      <c r="G3" s="286"/>
      <c r="H3" s="218" t="s">
        <v>16</v>
      </c>
      <c r="I3" s="285"/>
      <c r="J3" s="286"/>
      <c r="K3" s="271" t="s">
        <v>52</v>
      </c>
      <c r="L3" s="272"/>
      <c r="M3" s="273"/>
      <c r="N3" s="301"/>
      <c r="O3" s="302"/>
      <c r="P3" s="303"/>
    </row>
    <row r="4" spans="1:16" s="95" customFormat="1" ht="49.5" customHeight="1" thickBot="1" x14ac:dyDescent="0.25">
      <c r="A4" s="2" t="s">
        <v>19</v>
      </c>
      <c r="B4" s="3" t="s">
        <v>0</v>
      </c>
      <c r="C4" s="60" t="s">
        <v>56</v>
      </c>
      <c r="D4" s="4" t="s">
        <v>1</v>
      </c>
      <c r="E4" s="3" t="s">
        <v>0</v>
      </c>
      <c r="F4" s="60" t="s">
        <v>56</v>
      </c>
      <c r="G4" s="4" t="s">
        <v>1</v>
      </c>
      <c r="H4" s="3" t="s">
        <v>0</v>
      </c>
      <c r="I4" s="60" t="s">
        <v>56</v>
      </c>
      <c r="J4" s="4" t="s">
        <v>1</v>
      </c>
      <c r="K4" s="3" t="s">
        <v>0</v>
      </c>
      <c r="L4" s="60" t="s">
        <v>56</v>
      </c>
      <c r="M4" s="77" t="s">
        <v>1</v>
      </c>
      <c r="N4" s="92"/>
      <c r="O4" s="93"/>
      <c r="P4" s="76"/>
    </row>
    <row r="5" spans="1:16" x14ac:dyDescent="0.2">
      <c r="A5" s="5"/>
      <c r="B5" s="36"/>
      <c r="C5" s="37"/>
      <c r="D5" s="90"/>
      <c r="E5" s="28"/>
      <c r="F5" s="9"/>
      <c r="G5" s="10"/>
      <c r="H5" s="91"/>
      <c r="I5" s="9"/>
      <c r="J5" s="10"/>
      <c r="K5" s="28"/>
      <c r="L5" s="9"/>
      <c r="M5" s="78"/>
      <c r="N5" s="83"/>
      <c r="P5" s="84"/>
    </row>
    <row r="6" spans="1:16" x14ac:dyDescent="0.2">
      <c r="A6" s="11">
        <v>1</v>
      </c>
      <c r="B6" s="33">
        <v>0.39100000000000001</v>
      </c>
      <c r="C6" s="38">
        <v>0.39800000000000002</v>
      </c>
      <c r="D6" s="79">
        <f>(C6-B6)/B6</f>
        <v>1.7902813299232753E-2</v>
      </c>
      <c r="E6" s="20">
        <v>0.41899999999999998</v>
      </c>
      <c r="F6" s="129">
        <v>0.42799999999999999</v>
      </c>
      <c r="G6" s="39">
        <f>(F6-E6)/E6</f>
        <v>2.1479713603818635E-2</v>
      </c>
      <c r="H6" s="33">
        <v>0.439</v>
      </c>
      <c r="I6" s="38">
        <v>0.45</v>
      </c>
      <c r="J6" s="39">
        <f>(I6-H6)/H6</f>
        <v>2.5056947608200479E-2</v>
      </c>
      <c r="K6" s="33">
        <v>0.46</v>
      </c>
      <c r="L6" s="38">
        <v>0.46</v>
      </c>
      <c r="M6" s="79">
        <f>(L6-K6)/K6</f>
        <v>0</v>
      </c>
      <c r="N6" s="85"/>
      <c r="O6" s="82"/>
      <c r="P6" s="86"/>
    </row>
    <row r="7" spans="1:16" x14ac:dyDescent="0.2">
      <c r="A7" s="11">
        <v>2</v>
      </c>
      <c r="B7" s="33">
        <v>0.39100000000000001</v>
      </c>
      <c r="C7" s="38">
        <v>0.39800000000000002</v>
      </c>
      <c r="D7" s="79">
        <f>(C7-B7)/B7</f>
        <v>1.7902813299232753E-2</v>
      </c>
      <c r="E7" s="20">
        <v>0.41899999999999998</v>
      </c>
      <c r="F7" s="129">
        <v>0.42799999999999999</v>
      </c>
      <c r="G7" s="39">
        <f>(F7-E7)/E7</f>
        <v>2.1479713603818635E-2</v>
      </c>
      <c r="H7" s="33">
        <v>0.439</v>
      </c>
      <c r="I7" s="38">
        <v>0.45</v>
      </c>
      <c r="J7" s="39">
        <f>(I7-H7)/H7</f>
        <v>2.5056947608200479E-2</v>
      </c>
      <c r="K7" s="33">
        <v>0.46</v>
      </c>
      <c r="L7" s="38">
        <v>0.46</v>
      </c>
      <c r="M7" s="79">
        <f>(L7-K7)/K7</f>
        <v>0</v>
      </c>
      <c r="N7" s="85"/>
      <c r="O7" s="82"/>
      <c r="P7" s="86"/>
    </row>
    <row r="8" spans="1:16" x14ac:dyDescent="0.2">
      <c r="A8" s="11">
        <v>3</v>
      </c>
      <c r="B8" s="33">
        <v>0.39100000000000001</v>
      </c>
      <c r="C8" s="38">
        <v>0.39800000000000002</v>
      </c>
      <c r="D8" s="79">
        <f>(C8-B8)/B8</f>
        <v>1.7902813299232753E-2</v>
      </c>
      <c r="E8" s="20">
        <v>0.41899999999999998</v>
      </c>
      <c r="F8" s="129">
        <v>0.42799999999999999</v>
      </c>
      <c r="G8" s="39">
        <f>(F8-E8)/E8</f>
        <v>2.1479713603818635E-2</v>
      </c>
      <c r="H8" s="33">
        <v>0.439</v>
      </c>
      <c r="I8" s="38">
        <v>0.45</v>
      </c>
      <c r="J8" s="39">
        <f>(I8-H8)/H8</f>
        <v>2.5056947608200479E-2</v>
      </c>
      <c r="K8" s="33">
        <v>0.46</v>
      </c>
      <c r="L8" s="38">
        <v>0.46</v>
      </c>
      <c r="M8" s="79">
        <f>(L8-K8)/K8</f>
        <v>0</v>
      </c>
      <c r="N8" s="85"/>
      <c r="O8" s="82"/>
      <c r="P8" s="86"/>
    </row>
    <row r="9" spans="1:16" ht="15.75" thickBot="1" x14ac:dyDescent="0.25">
      <c r="A9" s="40">
        <v>3.5</v>
      </c>
      <c r="B9" s="41">
        <v>0.39100000000000001</v>
      </c>
      <c r="C9" s="72">
        <v>0.39800000000000002</v>
      </c>
      <c r="D9" s="80">
        <f>(C9-B9)/B9</f>
        <v>1.7902813299232753E-2</v>
      </c>
      <c r="E9" s="132">
        <v>0.41899999999999998</v>
      </c>
      <c r="F9" s="130">
        <v>0.42799999999999999</v>
      </c>
      <c r="G9" s="42">
        <f>(F9-E9)/E9</f>
        <v>2.1479713603818635E-2</v>
      </c>
      <c r="H9" s="33">
        <v>0.439</v>
      </c>
      <c r="I9" s="38">
        <v>0.45</v>
      </c>
      <c r="J9" s="42">
        <f>(I9-H9)/H9</f>
        <v>2.5056947608200479E-2</v>
      </c>
      <c r="K9" s="33">
        <v>0.46</v>
      </c>
      <c r="L9" s="38">
        <v>0.46</v>
      </c>
      <c r="M9" s="80">
        <f>(L9-K9)/K9</f>
        <v>0</v>
      </c>
      <c r="N9" s="85"/>
      <c r="O9" s="82"/>
      <c r="P9" s="86"/>
    </row>
    <row r="10" spans="1:16" ht="15.75" thickBot="1" x14ac:dyDescent="0.25">
      <c r="A10" s="43" t="s">
        <v>35</v>
      </c>
      <c r="B10" s="44">
        <v>0.26200000000000001</v>
      </c>
      <c r="C10" s="74">
        <v>0.26900000000000002</v>
      </c>
      <c r="D10" s="81">
        <f>(C10-B10)/B10</f>
        <v>2.6717557251908421E-2</v>
      </c>
      <c r="E10" s="133">
        <v>0.27800000000000002</v>
      </c>
      <c r="F10" s="131">
        <v>0.27900000000000003</v>
      </c>
      <c r="G10" s="42">
        <f>(F10-E10)/E10</f>
        <v>3.5971223021582762E-3</v>
      </c>
      <c r="H10" s="45">
        <v>0.27800000000000002</v>
      </c>
      <c r="I10" s="75">
        <v>0.28499999999999998</v>
      </c>
      <c r="J10" s="46">
        <f>(I10-H10)/H10</f>
        <v>2.5179856115107733E-2</v>
      </c>
      <c r="K10" s="45">
        <v>0.28699999999999998</v>
      </c>
      <c r="L10" s="75">
        <v>0.29299999999999998</v>
      </c>
      <c r="M10" s="81">
        <f>(L10-K10)/K10</f>
        <v>2.0905923344947754E-2</v>
      </c>
      <c r="N10" s="87"/>
      <c r="O10" s="88"/>
      <c r="P10" s="89"/>
    </row>
    <row r="11" spans="1:16" ht="21.75" customHeight="1" thickBot="1" x14ac:dyDescent="0.3">
      <c r="A11" s="206" t="s">
        <v>23</v>
      </c>
      <c r="B11" s="262"/>
      <c r="C11" s="262"/>
      <c r="D11" s="262"/>
      <c r="E11" s="297"/>
      <c r="F11" s="297"/>
      <c r="G11" s="297"/>
      <c r="H11" s="262"/>
      <c r="I11" s="262"/>
      <c r="J11" s="262"/>
      <c r="K11" s="297"/>
      <c r="L11" s="297"/>
      <c r="M11" s="297"/>
      <c r="N11" s="297"/>
      <c r="O11" s="297"/>
      <c r="P11" s="298"/>
    </row>
    <row r="12" spans="1:16" ht="16.5" thickBot="1" x14ac:dyDescent="0.3">
      <c r="A12" s="35"/>
      <c r="B12" s="218" t="s">
        <v>3</v>
      </c>
      <c r="C12" s="285"/>
      <c r="D12" s="286"/>
      <c r="E12" s="218" t="s">
        <v>2</v>
      </c>
      <c r="F12" s="285"/>
      <c r="G12" s="286"/>
      <c r="H12" s="218" t="s">
        <v>34</v>
      </c>
      <c r="I12" s="285"/>
      <c r="J12" s="286"/>
      <c r="K12" s="218" t="s">
        <v>18</v>
      </c>
      <c r="L12" s="285"/>
      <c r="M12" s="286"/>
      <c r="N12" s="218" t="s">
        <v>46</v>
      </c>
      <c r="O12" s="285"/>
      <c r="P12" s="286"/>
    </row>
    <row r="13" spans="1:16" ht="54.75" customHeight="1" thickBot="1" x14ac:dyDescent="0.25">
      <c r="A13" s="47" t="s">
        <v>22</v>
      </c>
      <c r="B13" s="3" t="s">
        <v>0</v>
      </c>
      <c r="C13" s="60" t="s">
        <v>56</v>
      </c>
      <c r="D13" s="4" t="s">
        <v>1</v>
      </c>
      <c r="E13" s="3" t="s">
        <v>0</v>
      </c>
      <c r="F13" s="60" t="s">
        <v>56</v>
      </c>
      <c r="G13" s="4" t="s">
        <v>1</v>
      </c>
      <c r="H13" s="3" t="s">
        <v>0</v>
      </c>
      <c r="I13" s="60" t="s">
        <v>56</v>
      </c>
      <c r="J13" s="4" t="s">
        <v>1</v>
      </c>
      <c r="K13" s="3" t="s">
        <v>0</v>
      </c>
      <c r="L13" s="60" t="s">
        <v>56</v>
      </c>
      <c r="M13" s="4" t="s">
        <v>1</v>
      </c>
      <c r="N13" s="3" t="s">
        <v>0</v>
      </c>
      <c r="O13" s="60" t="s">
        <v>56</v>
      </c>
      <c r="P13" s="4" t="s">
        <v>1</v>
      </c>
    </row>
    <row r="14" spans="1:16" x14ac:dyDescent="0.2">
      <c r="A14" s="5"/>
      <c r="B14" s="48"/>
      <c r="C14" s="49"/>
      <c r="D14" s="50"/>
      <c r="E14" s="29"/>
      <c r="F14" s="15"/>
      <c r="G14" s="16"/>
      <c r="H14" s="15"/>
      <c r="I14" s="15"/>
      <c r="J14" s="16"/>
      <c r="K14" s="29"/>
      <c r="L14" s="15"/>
      <c r="M14" s="16"/>
      <c r="N14" s="29"/>
      <c r="O14" s="15"/>
      <c r="P14" s="16"/>
    </row>
    <row r="15" spans="1:16" x14ac:dyDescent="0.2">
      <c r="A15" s="11">
        <v>1</v>
      </c>
      <c r="B15" s="51">
        <v>0.43</v>
      </c>
      <c r="C15" s="73">
        <v>0.46</v>
      </c>
      <c r="D15" s="39">
        <f>(C15-B15)/B15</f>
        <v>6.9767441860465185E-2</v>
      </c>
      <c r="E15" s="33">
        <v>0.57699999999999996</v>
      </c>
      <c r="F15" s="38">
        <v>0.61799999999999999</v>
      </c>
      <c r="G15" s="39">
        <f>(F15-E15)/E15</f>
        <v>7.1057192374350153E-2</v>
      </c>
      <c r="H15" s="33">
        <v>0.62</v>
      </c>
      <c r="I15" s="38">
        <v>0.66600000000000004</v>
      </c>
      <c r="J15" s="39">
        <f>(I15-H15)/H15</f>
        <v>7.4193548387096839E-2</v>
      </c>
      <c r="K15" s="33">
        <v>0.71599999999999997</v>
      </c>
      <c r="L15" s="38">
        <v>0.77400000000000002</v>
      </c>
      <c r="M15" s="39">
        <f>(L15-K15)/K15</f>
        <v>8.1005586592178852E-2</v>
      </c>
      <c r="N15" s="33">
        <v>0.81</v>
      </c>
      <c r="O15" s="38">
        <v>0.87</v>
      </c>
      <c r="P15" s="39">
        <f>(O15-N15)/N15</f>
        <v>7.4074074074074001E-2</v>
      </c>
    </row>
    <row r="16" spans="1:16" x14ac:dyDescent="0.2">
      <c r="A16" s="11">
        <v>2</v>
      </c>
      <c r="B16" s="51">
        <v>0.63</v>
      </c>
      <c r="C16" s="73">
        <v>0.66</v>
      </c>
      <c r="D16" s="39">
        <f>(C16-B16)/B16</f>
        <v>4.7619047619047658E-2</v>
      </c>
      <c r="E16" s="33">
        <v>0.77700000000000002</v>
      </c>
      <c r="F16" s="38">
        <v>0.81799999999999995</v>
      </c>
      <c r="G16" s="39">
        <f>(F16-E16)/E16</f>
        <v>5.2767052767052666E-2</v>
      </c>
      <c r="H16" s="33">
        <v>0.82</v>
      </c>
      <c r="I16" s="38">
        <v>0.86599999999999999</v>
      </c>
      <c r="J16" s="39">
        <f>(I16-H16)/H16</f>
        <v>5.6097560975609806E-2</v>
      </c>
      <c r="K16" s="33">
        <v>0.91600000000000004</v>
      </c>
      <c r="L16" s="38">
        <v>0.97399999999999998</v>
      </c>
      <c r="M16" s="39">
        <f>(L16-K16)/K16</f>
        <v>6.3318777292576345E-2</v>
      </c>
      <c r="N16" s="33">
        <v>1.01</v>
      </c>
      <c r="O16" s="38">
        <v>1.07</v>
      </c>
      <c r="P16" s="39">
        <f>(O16-N16)/N16</f>
        <v>5.9405940594059459E-2</v>
      </c>
    </row>
    <row r="17" spans="1:16" x14ac:dyDescent="0.2">
      <c r="A17" s="11">
        <v>3</v>
      </c>
      <c r="B17" s="51">
        <v>0.83</v>
      </c>
      <c r="C17" s="73">
        <v>0.86</v>
      </c>
      <c r="D17" s="39">
        <f>(C17-B17)/B17</f>
        <v>3.6144578313253045E-2</v>
      </c>
      <c r="E17" s="33">
        <v>0.97699999999999998</v>
      </c>
      <c r="F17" s="38">
        <v>1.018</v>
      </c>
      <c r="G17" s="39">
        <f>(F17-E17)/E17</f>
        <v>4.1965199590583459E-2</v>
      </c>
      <c r="H17" s="33">
        <v>1.02</v>
      </c>
      <c r="I17" s="38">
        <v>1.0660000000000001</v>
      </c>
      <c r="J17" s="39">
        <f>(I17-H17)/H17</f>
        <v>4.5098039215686316E-2</v>
      </c>
      <c r="K17" s="33">
        <v>1.1160000000000001</v>
      </c>
      <c r="L17" s="38">
        <v>1.1739999999999999</v>
      </c>
      <c r="M17" s="39">
        <f>(L17-K17)/K17</f>
        <v>5.1971326164874397E-2</v>
      </c>
      <c r="N17" s="33">
        <v>1.21</v>
      </c>
      <c r="O17" s="38">
        <v>1.27</v>
      </c>
      <c r="P17" s="39">
        <f>(O17-N17)/N17</f>
        <v>4.9586776859504175E-2</v>
      </c>
    </row>
    <row r="18" spans="1:16" x14ac:dyDescent="0.2">
      <c r="A18" s="11">
        <v>4</v>
      </c>
      <c r="B18" s="51">
        <v>1.03</v>
      </c>
      <c r="C18" s="73">
        <v>1.06</v>
      </c>
      <c r="D18" s="39">
        <f>(C18-B18)/B18</f>
        <v>2.9126213592233035E-2</v>
      </c>
      <c r="E18" s="33">
        <v>1.177</v>
      </c>
      <c r="F18" s="38">
        <v>1.218</v>
      </c>
      <c r="G18" s="39">
        <f>(F18-E18)/E18</f>
        <v>3.4834324553950656E-2</v>
      </c>
      <c r="H18" s="33">
        <v>1.22</v>
      </c>
      <c r="I18" s="38">
        <v>1.266</v>
      </c>
      <c r="J18" s="39">
        <f>(I18-H18)/H18</f>
        <v>3.7704918032786923E-2</v>
      </c>
      <c r="K18" s="33">
        <v>1.3160000000000001</v>
      </c>
      <c r="L18" s="38">
        <v>1.3740000000000001</v>
      </c>
      <c r="M18" s="39">
        <f>(L18-K18)/K18</f>
        <v>4.4072948328267511E-2</v>
      </c>
      <c r="N18" s="33">
        <v>1.41</v>
      </c>
      <c r="O18" s="38">
        <v>1.47</v>
      </c>
      <c r="P18" s="39">
        <f>(O18-N18)/N18</f>
        <v>4.2553191489361743E-2</v>
      </c>
    </row>
    <row r="19" spans="1:16" x14ac:dyDescent="0.2">
      <c r="A19" s="11">
        <v>5</v>
      </c>
      <c r="B19" s="33">
        <v>1.23</v>
      </c>
      <c r="C19" s="38">
        <v>1.26</v>
      </c>
      <c r="D19" s="39">
        <f>(C19-B19)/B19</f>
        <v>2.4390243902439046E-2</v>
      </c>
      <c r="E19" s="33">
        <v>1.377</v>
      </c>
      <c r="F19" s="38">
        <v>1.4179999999999999</v>
      </c>
      <c r="G19" s="39">
        <f>(F19-E19)/E19</f>
        <v>2.977487291212776E-2</v>
      </c>
      <c r="H19" s="33">
        <v>1.42</v>
      </c>
      <c r="I19" s="38">
        <v>1.466</v>
      </c>
      <c r="J19" s="39">
        <f>(I19-H19)/H19</f>
        <v>3.2394366197183132E-2</v>
      </c>
      <c r="K19" s="33">
        <v>1.516</v>
      </c>
      <c r="L19" s="38">
        <v>1.5740000000000001</v>
      </c>
      <c r="M19" s="39">
        <f>(L19-K19)/K19</f>
        <v>3.8258575197889215E-2</v>
      </c>
      <c r="N19" s="33">
        <v>1.61</v>
      </c>
      <c r="O19" s="38">
        <v>1.67</v>
      </c>
      <c r="P19" s="39">
        <f>(O19-N19)/N19</f>
        <v>3.7267080745341505E-2</v>
      </c>
    </row>
    <row r="20" spans="1:16" x14ac:dyDescent="0.2">
      <c r="A20" s="11">
        <v>6</v>
      </c>
      <c r="B20" s="33">
        <v>1.43</v>
      </c>
      <c r="C20" s="38">
        <v>1.46</v>
      </c>
      <c r="D20" s="39">
        <f t="shared" ref="D20:D27" si="0">(C20-B20)/B20</f>
        <v>2.0979020979020997E-2</v>
      </c>
      <c r="E20" s="33">
        <v>1.577</v>
      </c>
      <c r="F20" s="38">
        <v>1.6180000000000001</v>
      </c>
      <c r="G20" s="39">
        <f t="shared" ref="G20:G27" si="1">(F20-E20)/E20</f>
        <v>2.5998731769182087E-2</v>
      </c>
      <c r="H20" s="33">
        <v>1.62</v>
      </c>
      <c r="I20" s="38">
        <v>1.6659999999999999</v>
      </c>
      <c r="J20" s="39">
        <f t="shared" ref="J20:J27" si="2">(I20-H20)/H20</f>
        <v>2.8395061728394948E-2</v>
      </c>
      <c r="K20" s="33">
        <v>1.716</v>
      </c>
      <c r="L20" s="38">
        <v>1.774</v>
      </c>
      <c r="M20" s="39">
        <f t="shared" ref="M20:M27" si="3">(L20-K20)/K20</f>
        <v>3.3799533799533828E-2</v>
      </c>
      <c r="N20" s="33">
        <v>1.81</v>
      </c>
      <c r="O20" s="38">
        <v>1.87</v>
      </c>
      <c r="P20" s="39">
        <f t="shared" ref="P20:P27" si="4">(O20-N20)/N20</f>
        <v>3.3149171270718258E-2</v>
      </c>
    </row>
    <row r="21" spans="1:16" x14ac:dyDescent="0.2">
      <c r="A21" s="11">
        <v>7</v>
      </c>
      <c r="B21" s="33">
        <v>1.63</v>
      </c>
      <c r="C21" s="38">
        <v>1.66</v>
      </c>
      <c r="D21" s="39">
        <f t="shared" si="0"/>
        <v>1.8404907975460141E-2</v>
      </c>
      <c r="E21" s="33">
        <v>1.77</v>
      </c>
      <c r="F21" s="38">
        <v>1.8180000000000001</v>
      </c>
      <c r="G21" s="39">
        <f t="shared" si="1"/>
        <v>2.7118644067796634E-2</v>
      </c>
      <c r="H21" s="33">
        <v>1.82</v>
      </c>
      <c r="I21" s="38">
        <v>1.8660000000000001</v>
      </c>
      <c r="J21" s="39">
        <f t="shared" si="2"/>
        <v>2.5274725274725296E-2</v>
      </c>
      <c r="K21" s="33">
        <v>1.9159999999999999</v>
      </c>
      <c r="L21" s="38">
        <v>1.974</v>
      </c>
      <c r="M21" s="39">
        <f t="shared" si="3"/>
        <v>3.0271398747390425E-2</v>
      </c>
      <c r="N21" s="33">
        <v>2.0099999999999998</v>
      </c>
      <c r="O21" s="38">
        <v>2.0699999999999998</v>
      </c>
      <c r="P21" s="39">
        <f t="shared" si="4"/>
        <v>2.9850746268656747E-2</v>
      </c>
    </row>
    <row r="22" spans="1:16" x14ac:dyDescent="0.2">
      <c r="A22" s="11">
        <v>8</v>
      </c>
      <c r="B22" s="33">
        <v>1.83</v>
      </c>
      <c r="C22" s="38">
        <v>1.86</v>
      </c>
      <c r="D22" s="39">
        <f t="shared" si="0"/>
        <v>1.6393442622950834E-2</v>
      </c>
      <c r="E22" s="33">
        <v>1.9770000000000001</v>
      </c>
      <c r="F22" s="38">
        <v>2.0179999999999998</v>
      </c>
      <c r="G22" s="39">
        <f t="shared" si="1"/>
        <v>2.0738492665654883E-2</v>
      </c>
      <c r="H22" s="33">
        <v>2.02</v>
      </c>
      <c r="I22" s="38">
        <v>2.0659999999999998</v>
      </c>
      <c r="J22" s="39">
        <f t="shared" si="2"/>
        <v>2.2772277227722681E-2</v>
      </c>
      <c r="K22" s="33">
        <v>2.1160000000000001</v>
      </c>
      <c r="L22" s="38">
        <v>2.1739999999999999</v>
      </c>
      <c r="M22" s="39">
        <f t="shared" si="3"/>
        <v>2.7410207939508425E-2</v>
      </c>
      <c r="N22" s="33">
        <v>2.21</v>
      </c>
      <c r="O22" s="38">
        <v>2.27</v>
      </c>
      <c r="P22" s="39">
        <f t="shared" si="4"/>
        <v>2.7149321266968351E-2</v>
      </c>
    </row>
    <row r="23" spans="1:16" x14ac:dyDescent="0.2">
      <c r="A23" s="11">
        <v>9</v>
      </c>
      <c r="B23" s="33">
        <v>2.0299999999999998</v>
      </c>
      <c r="C23" s="38">
        <v>2.06</v>
      </c>
      <c r="D23" s="39">
        <f t="shared" si="0"/>
        <v>1.4778325123152834E-2</v>
      </c>
      <c r="E23" s="33">
        <v>2.177</v>
      </c>
      <c r="F23" s="38">
        <v>2.218</v>
      </c>
      <c r="G23" s="39">
        <f t="shared" si="1"/>
        <v>1.8833256775378927E-2</v>
      </c>
      <c r="H23" s="33">
        <v>2.2200000000000002</v>
      </c>
      <c r="I23" s="38">
        <v>2.266</v>
      </c>
      <c r="J23" s="39">
        <f t="shared" si="2"/>
        <v>2.0720720720720637E-2</v>
      </c>
      <c r="K23" s="33">
        <v>2.3159999999999998</v>
      </c>
      <c r="L23" s="38">
        <v>2.3740000000000001</v>
      </c>
      <c r="M23" s="39">
        <f t="shared" si="3"/>
        <v>2.5043177892918947E-2</v>
      </c>
      <c r="N23" s="33">
        <v>2.41</v>
      </c>
      <c r="O23" s="38">
        <v>2.4700000000000002</v>
      </c>
      <c r="P23" s="39">
        <f t="shared" si="4"/>
        <v>2.4896265560165994E-2</v>
      </c>
    </row>
    <row r="24" spans="1:16" x14ac:dyDescent="0.2">
      <c r="A24" s="11">
        <v>10</v>
      </c>
      <c r="B24" s="33">
        <v>2.23</v>
      </c>
      <c r="C24" s="38">
        <v>2.2599999999999998</v>
      </c>
      <c r="D24" s="39">
        <f t="shared" si="0"/>
        <v>1.345291479820619E-2</v>
      </c>
      <c r="E24" s="33">
        <v>2.3769999999999998</v>
      </c>
      <c r="F24" s="38">
        <v>2.4180000000000001</v>
      </c>
      <c r="G24" s="39">
        <f t="shared" si="1"/>
        <v>1.724863273033251E-2</v>
      </c>
      <c r="H24" s="33">
        <v>2.42</v>
      </c>
      <c r="I24" s="38">
        <v>2.4660000000000002</v>
      </c>
      <c r="J24" s="39">
        <f t="shared" si="2"/>
        <v>1.9008264462810027E-2</v>
      </c>
      <c r="K24" s="33">
        <v>2.516</v>
      </c>
      <c r="L24" s="38">
        <v>2.5739999999999998</v>
      </c>
      <c r="M24" s="39">
        <f t="shared" si="3"/>
        <v>2.3052464228934748E-2</v>
      </c>
      <c r="N24" s="33">
        <v>2.61</v>
      </c>
      <c r="O24" s="38">
        <v>2.67</v>
      </c>
      <c r="P24" s="39">
        <f t="shared" si="4"/>
        <v>2.2988505747126457E-2</v>
      </c>
    </row>
    <row r="25" spans="1:16" x14ac:dyDescent="0.2">
      <c r="A25" s="11">
        <v>11</v>
      </c>
      <c r="B25" s="33">
        <v>2.4300000000000002</v>
      </c>
      <c r="C25" s="38">
        <v>2.46</v>
      </c>
      <c r="D25" s="39">
        <f t="shared" si="0"/>
        <v>1.2345679012345599E-2</v>
      </c>
      <c r="E25" s="33">
        <v>2.577</v>
      </c>
      <c r="F25" s="38">
        <v>2.6179999999999999</v>
      </c>
      <c r="G25" s="39">
        <f t="shared" si="1"/>
        <v>1.5909972836631713E-2</v>
      </c>
      <c r="H25" s="33">
        <v>2.62</v>
      </c>
      <c r="I25" s="38">
        <v>2.6659999999999999</v>
      </c>
      <c r="J25" s="39">
        <f t="shared" si="2"/>
        <v>1.7557251908396878E-2</v>
      </c>
      <c r="K25" s="33">
        <v>2.7160000000000002</v>
      </c>
      <c r="L25" s="38">
        <v>2.774</v>
      </c>
      <c r="M25" s="39">
        <f t="shared" si="3"/>
        <v>2.1354933726067681E-2</v>
      </c>
      <c r="N25" s="33">
        <v>2.81</v>
      </c>
      <c r="O25" s="38">
        <v>2.87</v>
      </c>
      <c r="P25" s="39">
        <f t="shared" si="4"/>
        <v>2.1352313167259804E-2</v>
      </c>
    </row>
    <row r="26" spans="1:16" x14ac:dyDescent="0.2">
      <c r="A26" s="11">
        <v>12</v>
      </c>
      <c r="B26" s="33">
        <v>2.63</v>
      </c>
      <c r="C26" s="38">
        <v>2.66</v>
      </c>
      <c r="D26" s="39">
        <f t="shared" si="0"/>
        <v>1.1406844106463974E-2</v>
      </c>
      <c r="E26" s="33">
        <v>2.77</v>
      </c>
      <c r="F26" s="38">
        <v>2.8180000000000001</v>
      </c>
      <c r="G26" s="39">
        <f t="shared" si="1"/>
        <v>1.7328519855595682E-2</v>
      </c>
      <c r="H26" s="33">
        <v>2.82</v>
      </c>
      <c r="I26" s="38">
        <v>2.8660000000000001</v>
      </c>
      <c r="J26" s="39">
        <f t="shared" si="2"/>
        <v>1.6312056737588745E-2</v>
      </c>
      <c r="K26" s="33">
        <v>2.9159999999999999</v>
      </c>
      <c r="L26" s="38">
        <v>2.8740000000000001</v>
      </c>
      <c r="M26" s="39">
        <f t="shared" si="3"/>
        <v>-1.4403292181069895E-2</v>
      </c>
      <c r="N26" s="33">
        <v>3.01</v>
      </c>
      <c r="O26" s="38">
        <v>3.07</v>
      </c>
      <c r="P26" s="39">
        <f t="shared" si="4"/>
        <v>1.9933554817275767E-2</v>
      </c>
    </row>
    <row r="27" spans="1:16" ht="15.75" thickBot="1" x14ac:dyDescent="0.25">
      <c r="A27" s="17">
        <v>13</v>
      </c>
      <c r="B27" s="34">
        <v>2.83</v>
      </c>
      <c r="C27" s="52">
        <v>2.86</v>
      </c>
      <c r="D27" s="42">
        <f t="shared" si="0"/>
        <v>1.060070671378085E-2</v>
      </c>
      <c r="E27" s="34">
        <v>2.9769999999999999</v>
      </c>
      <c r="F27" s="52">
        <v>3.0179999999999998</v>
      </c>
      <c r="G27" s="42">
        <f t="shared" si="1"/>
        <v>1.3772253946926412E-2</v>
      </c>
      <c r="H27" s="34">
        <v>3.02</v>
      </c>
      <c r="I27" s="52">
        <v>3.0659999999999998</v>
      </c>
      <c r="J27" s="42">
        <f t="shared" si="2"/>
        <v>1.5231788079470138E-2</v>
      </c>
      <c r="K27" s="34">
        <v>3.1160000000000001</v>
      </c>
      <c r="L27" s="52">
        <v>3.1739999999999999</v>
      </c>
      <c r="M27" s="42">
        <f t="shared" si="3"/>
        <v>1.8613607188703411E-2</v>
      </c>
      <c r="N27" s="34">
        <v>3.21</v>
      </c>
      <c r="O27" s="52">
        <v>3.27</v>
      </c>
      <c r="P27" s="42">
        <f t="shared" si="4"/>
        <v>1.8691588785046745E-2</v>
      </c>
    </row>
    <row r="28" spans="1:16" x14ac:dyDescent="0.2">
      <c r="A28" s="174"/>
      <c r="B28" s="175"/>
      <c r="C28" s="176"/>
      <c r="D28" s="177"/>
      <c r="E28" s="175"/>
      <c r="F28" s="176"/>
      <c r="G28" s="177"/>
      <c r="H28" s="175"/>
      <c r="I28" s="176"/>
      <c r="J28" s="177"/>
      <c r="K28" s="175"/>
      <c r="L28" s="176"/>
      <c r="M28" s="177"/>
      <c r="N28" s="175"/>
      <c r="O28" s="176"/>
      <c r="P28" s="178"/>
    </row>
    <row r="29" spans="1:16" ht="15.75" x14ac:dyDescent="0.25">
      <c r="A29" s="304" t="s">
        <v>53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306"/>
      <c r="O29" s="306"/>
      <c r="P29" s="307"/>
    </row>
    <row r="30" spans="1:16" ht="15.75" x14ac:dyDescent="0.25">
      <c r="A30" s="304" t="s">
        <v>60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305"/>
    </row>
    <row r="31" spans="1:16" ht="16.5" thickBot="1" x14ac:dyDescent="0.3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3"/>
    </row>
    <row r="32" spans="1:16" ht="18.75" customHeight="1" thickBot="1" x14ac:dyDescent="0.3">
      <c r="A32" s="291" t="s">
        <v>24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3"/>
    </row>
    <row r="33" spans="1:16" ht="32.25" customHeight="1" thickBot="1" x14ac:dyDescent="0.3">
      <c r="A33" s="62"/>
      <c r="B33" s="271" t="s">
        <v>54</v>
      </c>
      <c r="C33" s="280"/>
      <c r="D33" s="281"/>
      <c r="E33" s="281"/>
      <c r="F33" s="281"/>
      <c r="G33" s="199"/>
      <c r="H33" s="212" t="s">
        <v>29</v>
      </c>
      <c r="I33" s="287"/>
      <c r="J33" s="287"/>
      <c r="K33" s="287"/>
      <c r="L33" s="282" t="s">
        <v>41</v>
      </c>
      <c r="M33" s="283"/>
      <c r="N33" s="284"/>
      <c r="O33" s="134"/>
      <c r="P33" s="8"/>
    </row>
    <row r="34" spans="1:16" ht="86.25" customHeight="1" thickBot="1" x14ac:dyDescent="0.25">
      <c r="A34" s="2" t="s">
        <v>19</v>
      </c>
      <c r="B34" s="166" t="s">
        <v>61</v>
      </c>
      <c r="C34" s="167" t="s">
        <v>64</v>
      </c>
      <c r="D34" s="168" t="s">
        <v>1</v>
      </c>
      <c r="E34" s="169" t="s">
        <v>62</v>
      </c>
      <c r="F34" s="170" t="s">
        <v>63</v>
      </c>
      <c r="G34" s="170" t="s">
        <v>1</v>
      </c>
      <c r="H34" s="144" t="s">
        <v>19</v>
      </c>
      <c r="I34" s="142" t="s">
        <v>67</v>
      </c>
      <c r="J34" s="60" t="s">
        <v>66</v>
      </c>
      <c r="K34" s="77" t="s">
        <v>1</v>
      </c>
      <c r="L34" s="185" t="s">
        <v>67</v>
      </c>
      <c r="M34" s="186" t="s">
        <v>65</v>
      </c>
      <c r="N34" s="8" t="s">
        <v>1</v>
      </c>
      <c r="O34" s="189" t="s">
        <v>68</v>
      </c>
      <c r="P34" s="190" t="s">
        <v>69</v>
      </c>
    </row>
    <row r="35" spans="1:16" ht="15.75" x14ac:dyDescent="0.25">
      <c r="A35" s="58"/>
      <c r="B35" s="161"/>
      <c r="C35" s="33"/>
      <c r="D35" s="16"/>
      <c r="E35" s="160"/>
      <c r="F35" s="15"/>
      <c r="G35" s="15"/>
      <c r="H35" s="143"/>
      <c r="I35" s="32"/>
      <c r="J35" s="32"/>
      <c r="K35" s="181"/>
      <c r="L35" s="29"/>
      <c r="M35" s="183"/>
      <c r="N35" s="149"/>
      <c r="O35" s="146"/>
      <c r="P35" s="149"/>
    </row>
    <row r="36" spans="1:16" x14ac:dyDescent="0.2">
      <c r="A36" s="21">
        <v>1</v>
      </c>
      <c r="B36" s="158">
        <v>0.55000000000000004</v>
      </c>
      <c r="C36" s="38">
        <v>0.55000000000000004</v>
      </c>
      <c r="D36" s="39">
        <f>(C36-B36)/C36</f>
        <v>0</v>
      </c>
      <c r="E36" s="33">
        <v>0.5</v>
      </c>
      <c r="F36" s="38">
        <v>0.51</v>
      </c>
      <c r="G36" s="157">
        <f>(F36-E36)/E36</f>
        <v>2.0000000000000018E-2</v>
      </c>
      <c r="H36" s="29">
        <v>1</v>
      </c>
      <c r="I36" s="33">
        <v>1</v>
      </c>
      <c r="J36" s="38">
        <v>1</v>
      </c>
      <c r="K36" s="79">
        <f>(J36-I36)/I36</f>
        <v>0</v>
      </c>
      <c r="L36" s="158">
        <v>3.65</v>
      </c>
      <c r="M36" s="184">
        <v>3.7</v>
      </c>
      <c r="N36" s="188">
        <f>(M36-L36)/L36</f>
        <v>1.3698630136986375E-2</v>
      </c>
      <c r="O36" s="191">
        <v>245</v>
      </c>
      <c r="P36" s="192">
        <v>245</v>
      </c>
    </row>
    <row r="37" spans="1:16" x14ac:dyDescent="0.2">
      <c r="A37" s="21">
        <v>2</v>
      </c>
      <c r="B37" s="158">
        <v>0.7</v>
      </c>
      <c r="C37" s="38">
        <v>0.75</v>
      </c>
      <c r="D37" s="39">
        <f>(C37-B37)/C37</f>
        <v>6.6666666666666721E-2</v>
      </c>
      <c r="E37" s="33">
        <v>0.65</v>
      </c>
      <c r="F37" s="38">
        <v>0.71</v>
      </c>
      <c r="G37" s="157">
        <f>(F37-E37)/E37</f>
        <v>9.2307692307692216E-2</v>
      </c>
      <c r="H37" s="29">
        <v>2</v>
      </c>
      <c r="I37" s="33">
        <v>1.1499999999999999</v>
      </c>
      <c r="J37" s="38">
        <v>1.2</v>
      </c>
      <c r="K37" s="79">
        <f>(J37-I37)/I37</f>
        <v>4.3478260869565258E-2</v>
      </c>
      <c r="L37" s="158">
        <v>3.85</v>
      </c>
      <c r="M37" s="184">
        <v>3.9</v>
      </c>
      <c r="N37" s="188">
        <f>(M37-L37)/L37</f>
        <v>1.2987012987012941E-2</v>
      </c>
      <c r="O37" s="145"/>
      <c r="P37" s="148"/>
    </row>
    <row r="38" spans="1:16" x14ac:dyDescent="0.2">
      <c r="A38" s="21">
        <v>3</v>
      </c>
      <c r="B38" s="158">
        <v>0.85</v>
      </c>
      <c r="C38" s="38">
        <v>0.95</v>
      </c>
      <c r="D38" s="39">
        <f>(C38-B38)/C38</f>
        <v>0.10526315789473682</v>
      </c>
      <c r="E38" s="33">
        <v>0.8</v>
      </c>
      <c r="F38" s="38">
        <v>0.91</v>
      </c>
      <c r="G38" s="157">
        <f>(F38-E38)/E38</f>
        <v>0.13749999999999998</v>
      </c>
      <c r="H38" s="29">
        <v>3</v>
      </c>
      <c r="I38" s="33">
        <v>1.3</v>
      </c>
      <c r="J38" s="38">
        <v>1.4</v>
      </c>
      <c r="K38" s="79">
        <f>(J38-I38)/I38</f>
        <v>7.6923076923076816E-2</v>
      </c>
      <c r="L38" s="158">
        <v>4.05</v>
      </c>
      <c r="M38" s="184">
        <v>4.0999999999999996</v>
      </c>
      <c r="N38" s="188">
        <f>(M38-L38)/L38</f>
        <v>1.2345679012345635E-2</v>
      </c>
      <c r="O38" s="145"/>
      <c r="P38" s="148"/>
    </row>
    <row r="39" spans="1:16" ht="31.5" customHeight="1" x14ac:dyDescent="0.2">
      <c r="A39" s="64">
        <v>3.5</v>
      </c>
      <c r="B39" s="158">
        <v>1</v>
      </c>
      <c r="C39" s="38">
        <v>1.1499999999999999</v>
      </c>
      <c r="D39" s="39">
        <f>(C39-B39)/C39</f>
        <v>0.13043478260869559</v>
      </c>
      <c r="E39" s="33">
        <v>0.95</v>
      </c>
      <c r="F39" s="38">
        <v>1.1100000000000001</v>
      </c>
      <c r="G39" s="157">
        <f>(F39-E39)/E39</f>
        <v>0.16842105263157911</v>
      </c>
      <c r="H39" s="63">
        <v>4</v>
      </c>
      <c r="I39" s="33">
        <v>1.45</v>
      </c>
      <c r="J39" s="38">
        <v>1.6</v>
      </c>
      <c r="K39" s="79">
        <f>(J39-I39)/I39</f>
        <v>0.10344827586206906</v>
      </c>
      <c r="L39" s="158">
        <v>4.25</v>
      </c>
      <c r="M39" s="184">
        <v>4.3</v>
      </c>
      <c r="N39" s="188">
        <f>(M39-L39)/L39</f>
        <v>1.1764705882352899E-2</v>
      </c>
      <c r="O39" s="145"/>
      <c r="P39" s="148"/>
    </row>
    <row r="40" spans="1:16" ht="27.75" customHeight="1" thickBot="1" x14ac:dyDescent="0.25">
      <c r="A40" s="22"/>
      <c r="B40" s="162"/>
      <c r="C40" s="163"/>
      <c r="D40" s="164"/>
      <c r="E40" s="14"/>
      <c r="F40" s="61"/>
      <c r="G40" s="15"/>
      <c r="H40" s="30"/>
      <c r="I40" s="34"/>
      <c r="J40" s="52"/>
      <c r="K40" s="179"/>
      <c r="L40" s="30"/>
      <c r="M40" s="187"/>
      <c r="N40" s="154"/>
      <c r="O40" s="182"/>
      <c r="P40" s="154"/>
    </row>
    <row r="41" spans="1:16" ht="17.25" customHeight="1" thickBot="1" x14ac:dyDescent="0.25">
      <c r="A41" s="43" t="s">
        <v>30</v>
      </c>
      <c r="B41" s="159">
        <v>0.35</v>
      </c>
      <c r="C41" s="74">
        <v>0.36</v>
      </c>
      <c r="D41" s="165">
        <f>(C41-B41)/C41</f>
        <v>2.7777777777777804E-2</v>
      </c>
      <c r="E41" s="138"/>
      <c r="F41" s="138"/>
      <c r="G41" s="139"/>
      <c r="H41" s="147"/>
      <c r="I41" s="150"/>
      <c r="J41" s="151"/>
      <c r="K41" s="152"/>
      <c r="L41" s="152"/>
      <c r="M41" s="152"/>
      <c r="N41" s="152"/>
      <c r="O41" s="152"/>
      <c r="P41" s="153"/>
    </row>
    <row r="42" spans="1:16" ht="10.5" customHeight="1" x14ac:dyDescent="0.25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6"/>
    </row>
    <row r="43" spans="1:16" s="180" customFormat="1" ht="18" customHeight="1" thickBot="1" x14ac:dyDescent="0.3">
      <c r="A43" s="288"/>
      <c r="B43" s="289"/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90"/>
    </row>
  </sheetData>
  <mergeCells count="21">
    <mergeCell ref="A43:P43"/>
    <mergeCell ref="A32:P32"/>
    <mergeCell ref="A42:P42"/>
    <mergeCell ref="A11:P11"/>
    <mergeCell ref="A1:P1"/>
    <mergeCell ref="E3:G3"/>
    <mergeCell ref="H3:J3"/>
    <mergeCell ref="K3:M3"/>
    <mergeCell ref="H12:J12"/>
    <mergeCell ref="N3:P3"/>
    <mergeCell ref="N12:P12"/>
    <mergeCell ref="A2:P2"/>
    <mergeCell ref="E12:G12"/>
    <mergeCell ref="B3:D3"/>
    <mergeCell ref="A30:P30"/>
    <mergeCell ref="A29:P29"/>
    <mergeCell ref="B33:G33"/>
    <mergeCell ref="L33:N33"/>
    <mergeCell ref="B12:D12"/>
    <mergeCell ref="K12:M12"/>
    <mergeCell ref="H33:K33"/>
  </mergeCells>
  <phoneticPr fontId="1" type="noConversion"/>
  <pageMargins left="0" right="0" top="0.25" bottom="0.25" header="0.5" footer="0.5"/>
  <pageSetup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Non Profit Letters</vt:lpstr>
      <vt:lpstr>Non Profit Flats</vt:lpstr>
      <vt:lpstr>First Class</vt:lpstr>
      <vt:lpstr>'First Class'!Print_Area</vt:lpstr>
      <vt:lpstr>'Non Profit Flats'!Print_Area</vt:lpstr>
      <vt:lpstr>'Non Profit Letters'!Print_Area</vt:lpstr>
    </vt:vector>
  </TitlesOfParts>
  <Company>Calmark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Colella</dc:creator>
  <cp:lastModifiedBy>rtigner</cp:lastModifiedBy>
  <cp:lastPrinted>2019-01-22T15:27:26Z</cp:lastPrinted>
  <dcterms:created xsi:type="dcterms:W3CDTF">2008-02-12T18:47:15Z</dcterms:created>
  <dcterms:modified xsi:type="dcterms:W3CDTF">2020-10-13T20:03:23Z</dcterms:modified>
</cp:coreProperties>
</file>